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05" yWindow="1005" windowWidth="15000" windowHeight="10005" activeTab="2"/>
  </bookViews>
  <sheets>
    <sheet name="Compiled" sheetId="4" r:id="rId1"/>
    <sheet name="GEY Calc" sheetId="3" r:id="rId2"/>
    <sheet name="ICP-MS Results" sheetId="1" r:id="rId3"/>
    <sheet name="Cal Summary" sheetId="2" r:id="rId4"/>
  </sheets>
  <calcPr calcId="145621"/>
</workbook>
</file>

<file path=xl/calcChain.xml><?xml version="1.0" encoding="utf-8"?>
<calcChain xmlns="http://schemas.openxmlformats.org/spreadsheetml/2006/main">
  <c r="M104" i="3" l="1"/>
  <c r="K92" i="3" l="1"/>
  <c r="A7" i="4" l="1"/>
  <c r="A6" i="4"/>
  <c r="A4" i="4"/>
  <c r="A3" i="4"/>
  <c r="C1" i="3" l="1"/>
  <c r="C1" i="4" s="1"/>
  <c r="D1" i="3"/>
  <c r="D1" i="4" s="1"/>
  <c r="E1" i="3"/>
  <c r="E1" i="4" s="1"/>
  <c r="F1" i="3"/>
  <c r="F1" i="4" s="1"/>
  <c r="G1" i="3"/>
  <c r="G1" i="4" s="1"/>
  <c r="H1" i="3"/>
  <c r="H1" i="4" s="1"/>
  <c r="I1" i="3"/>
  <c r="I1" i="4" s="1"/>
  <c r="J1" i="3"/>
  <c r="J1" i="4" s="1"/>
  <c r="K1" i="3"/>
  <c r="K1" i="4" s="1"/>
  <c r="L1" i="3"/>
  <c r="L1" i="4" s="1"/>
  <c r="M1" i="3"/>
  <c r="M1" i="4" s="1"/>
  <c r="N1" i="3"/>
  <c r="N1" i="4" s="1"/>
  <c r="O1" i="3"/>
  <c r="O1" i="4" s="1"/>
  <c r="P1" i="3"/>
  <c r="P1" i="4" s="1"/>
  <c r="Q1" i="3"/>
  <c r="Q1" i="4" s="1"/>
  <c r="R1" i="3"/>
  <c r="R1" i="4" s="1"/>
  <c r="S1" i="3"/>
  <c r="S1" i="4" s="1"/>
  <c r="T1" i="3"/>
  <c r="T1" i="4" s="1"/>
  <c r="U1" i="3"/>
  <c r="U1" i="4" s="1"/>
  <c r="V1" i="3"/>
  <c r="V1" i="4" s="1"/>
  <c r="W1" i="3"/>
  <c r="W1" i="4" s="1"/>
  <c r="X1" i="3"/>
  <c r="X1" i="4" s="1"/>
  <c r="Y1" i="3"/>
  <c r="Y1" i="4" s="1"/>
  <c r="Z1" i="3"/>
  <c r="Z1" i="4" s="1"/>
  <c r="AA1" i="3"/>
  <c r="AA1" i="4" s="1"/>
  <c r="AB1" i="3"/>
  <c r="AB1" i="4" s="1"/>
  <c r="AC1" i="3"/>
  <c r="AC1" i="4" s="1"/>
  <c r="AD1" i="3"/>
  <c r="AD1" i="4" s="1"/>
  <c r="AE1" i="3"/>
  <c r="AE1" i="4" s="1"/>
  <c r="AF1" i="3"/>
  <c r="AF1" i="4" s="1"/>
  <c r="AG1" i="3"/>
  <c r="AG1" i="4" s="1"/>
  <c r="AH1" i="3"/>
  <c r="AH1" i="4" s="1"/>
  <c r="AI1" i="3"/>
  <c r="AI1" i="4" s="1"/>
  <c r="AJ1" i="3"/>
  <c r="AJ1" i="4" s="1"/>
  <c r="AK1" i="3"/>
  <c r="AK1" i="4" s="1"/>
  <c r="AL1" i="3"/>
  <c r="AL1" i="4" s="1"/>
  <c r="AM1" i="3"/>
  <c r="AM1" i="4" s="1"/>
  <c r="AN1" i="3"/>
  <c r="AN1" i="4" s="1"/>
  <c r="AO1" i="3"/>
  <c r="AO1" i="4" s="1"/>
  <c r="AP1" i="3"/>
  <c r="AP1" i="4" s="1"/>
  <c r="AQ1" i="3"/>
  <c r="AQ1" i="4" s="1"/>
  <c r="AR1" i="3"/>
  <c r="AR1" i="4" s="1"/>
  <c r="AS1" i="3"/>
  <c r="AS1" i="4" s="1"/>
  <c r="AT1" i="3"/>
  <c r="AT1" i="4" s="1"/>
  <c r="AU1" i="3"/>
  <c r="AU1" i="4" s="1"/>
  <c r="AV1" i="3"/>
  <c r="AV1" i="4" s="1"/>
  <c r="AW1" i="3"/>
  <c r="AW1" i="4" s="1"/>
  <c r="AX1" i="3"/>
  <c r="AX1" i="4" s="1"/>
  <c r="AY1" i="3"/>
  <c r="AY1" i="4" s="1"/>
  <c r="AZ1" i="3"/>
  <c r="AZ1" i="4" s="1"/>
  <c r="BA1" i="3"/>
  <c r="BA1" i="4" s="1"/>
  <c r="BB1" i="3"/>
  <c r="BB1" i="4" s="1"/>
  <c r="BC1" i="3"/>
  <c r="BC1" i="4" s="1"/>
  <c r="BD1" i="3"/>
  <c r="BD1" i="4" s="1"/>
  <c r="BE1" i="3"/>
  <c r="BE1" i="4" s="1"/>
  <c r="BF1" i="3"/>
  <c r="BF1" i="4" s="1"/>
  <c r="BG1" i="3"/>
  <c r="BG1" i="4" s="1"/>
  <c r="BH1" i="3"/>
  <c r="BH1" i="4" s="1"/>
  <c r="BI1" i="3"/>
  <c r="BI1" i="4" s="1"/>
  <c r="BJ1" i="3"/>
  <c r="BJ1" i="4" s="1"/>
  <c r="BK1" i="3"/>
  <c r="BK1" i="4" s="1"/>
  <c r="BL1" i="3"/>
  <c r="BL1" i="4" s="1"/>
  <c r="BM1" i="3"/>
  <c r="BN1" i="3"/>
  <c r="BO1" i="3"/>
  <c r="A2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A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A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A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A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A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A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A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A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A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A12" i="3"/>
  <c r="C12" i="3"/>
  <c r="C13" i="3" s="1"/>
  <c r="D12" i="3"/>
  <c r="D13" i="3" s="1"/>
  <c r="E12" i="3"/>
  <c r="E13" i="3" s="1"/>
  <c r="F12" i="3"/>
  <c r="F13" i="3" s="1"/>
  <c r="G12" i="3"/>
  <c r="G13" i="3" s="1"/>
  <c r="H12" i="3"/>
  <c r="H13" i="3" s="1"/>
  <c r="I12" i="3"/>
  <c r="I13" i="3" s="1"/>
  <c r="J12" i="3"/>
  <c r="J13" i="3" s="1"/>
  <c r="K12" i="3"/>
  <c r="K13" i="3" s="1"/>
  <c r="L12" i="3"/>
  <c r="L13" i="3" s="1"/>
  <c r="M12" i="3"/>
  <c r="M13" i="3" s="1"/>
  <c r="N12" i="3"/>
  <c r="N13" i="3" s="1"/>
  <c r="O12" i="3"/>
  <c r="O13" i="3" s="1"/>
  <c r="P12" i="3"/>
  <c r="P13" i="3" s="1"/>
  <c r="Q12" i="3"/>
  <c r="Q13" i="3" s="1"/>
  <c r="R12" i="3"/>
  <c r="R13" i="3" s="1"/>
  <c r="S12" i="3"/>
  <c r="S13" i="3" s="1"/>
  <c r="T12" i="3"/>
  <c r="T13" i="3" s="1"/>
  <c r="U12" i="3"/>
  <c r="U13" i="3" s="1"/>
  <c r="V12" i="3"/>
  <c r="V13" i="3" s="1"/>
  <c r="W12" i="3"/>
  <c r="W13" i="3" s="1"/>
  <c r="X12" i="3"/>
  <c r="X13" i="3" s="1"/>
  <c r="Y12" i="3"/>
  <c r="Y13" i="3" s="1"/>
  <c r="Z12" i="3"/>
  <c r="Z13" i="3" s="1"/>
  <c r="AA12" i="3"/>
  <c r="AA13" i="3" s="1"/>
  <c r="AB12" i="3"/>
  <c r="AB13" i="3" s="1"/>
  <c r="AC12" i="3"/>
  <c r="AC13" i="3" s="1"/>
  <c r="AD12" i="3"/>
  <c r="AD13" i="3" s="1"/>
  <c r="AE12" i="3"/>
  <c r="AE13" i="3" s="1"/>
  <c r="AF12" i="3"/>
  <c r="AF13" i="3" s="1"/>
  <c r="AG12" i="3"/>
  <c r="AG13" i="3" s="1"/>
  <c r="AH12" i="3"/>
  <c r="AH13" i="3" s="1"/>
  <c r="AI12" i="3"/>
  <c r="AI13" i="3" s="1"/>
  <c r="AJ12" i="3"/>
  <c r="AJ13" i="3" s="1"/>
  <c r="AK12" i="3"/>
  <c r="AK13" i="3" s="1"/>
  <c r="AL12" i="3"/>
  <c r="AL13" i="3" s="1"/>
  <c r="AM12" i="3"/>
  <c r="AM13" i="3" s="1"/>
  <c r="AN12" i="3"/>
  <c r="AN13" i="3" s="1"/>
  <c r="AO12" i="3"/>
  <c r="AO13" i="3" s="1"/>
  <c r="AP12" i="3"/>
  <c r="AP13" i="3" s="1"/>
  <c r="AQ12" i="3"/>
  <c r="AQ13" i="3" s="1"/>
  <c r="AR12" i="3"/>
  <c r="AR13" i="3" s="1"/>
  <c r="AS12" i="3"/>
  <c r="AS13" i="3" s="1"/>
  <c r="AT12" i="3"/>
  <c r="AT13" i="3" s="1"/>
  <c r="AU12" i="3"/>
  <c r="AU13" i="3" s="1"/>
  <c r="AV12" i="3"/>
  <c r="AV13" i="3" s="1"/>
  <c r="AW12" i="3"/>
  <c r="AW13" i="3" s="1"/>
  <c r="AX12" i="3"/>
  <c r="AX13" i="3" s="1"/>
  <c r="AY12" i="3"/>
  <c r="AY13" i="3" s="1"/>
  <c r="AZ12" i="3"/>
  <c r="AZ13" i="3" s="1"/>
  <c r="BA12" i="3"/>
  <c r="BA13" i="3" s="1"/>
  <c r="BB12" i="3"/>
  <c r="BB13" i="3" s="1"/>
  <c r="BC12" i="3"/>
  <c r="BC13" i="3" s="1"/>
  <c r="BD12" i="3"/>
  <c r="BD13" i="3" s="1"/>
  <c r="BE12" i="3"/>
  <c r="BE13" i="3" s="1"/>
  <c r="BF12" i="3"/>
  <c r="BF13" i="3" s="1"/>
  <c r="BG12" i="3"/>
  <c r="BG13" i="3" s="1"/>
  <c r="BH12" i="3"/>
  <c r="BH13" i="3" s="1"/>
  <c r="BI12" i="3"/>
  <c r="BI13" i="3" s="1"/>
  <c r="BJ12" i="3"/>
  <c r="BJ13" i="3" s="1"/>
  <c r="BK12" i="3"/>
  <c r="BK13" i="3" s="1"/>
  <c r="BL12" i="3"/>
  <c r="BL13" i="3" s="1"/>
  <c r="BM12" i="3"/>
  <c r="BN12" i="3"/>
  <c r="BO12" i="3"/>
  <c r="A14" i="3"/>
  <c r="C14" i="3"/>
  <c r="C15" i="3" s="1"/>
  <c r="D14" i="3"/>
  <c r="D15" i="3" s="1"/>
  <c r="E14" i="3"/>
  <c r="E15" i="3" s="1"/>
  <c r="F14" i="3"/>
  <c r="F15" i="3" s="1"/>
  <c r="G14" i="3"/>
  <c r="G15" i="3" s="1"/>
  <c r="H14" i="3"/>
  <c r="H15" i="3" s="1"/>
  <c r="I14" i="3"/>
  <c r="I15" i="3" s="1"/>
  <c r="J14" i="3"/>
  <c r="J15" i="3" s="1"/>
  <c r="K14" i="3"/>
  <c r="K15" i="3" s="1"/>
  <c r="L14" i="3"/>
  <c r="L15" i="3" s="1"/>
  <c r="M14" i="3"/>
  <c r="M15" i="3" s="1"/>
  <c r="N14" i="3"/>
  <c r="N15" i="3" s="1"/>
  <c r="O14" i="3"/>
  <c r="O15" i="3" s="1"/>
  <c r="P14" i="3"/>
  <c r="P15" i="3" s="1"/>
  <c r="Q14" i="3"/>
  <c r="Q15" i="3" s="1"/>
  <c r="R14" i="3"/>
  <c r="R15" i="3" s="1"/>
  <c r="S14" i="3"/>
  <c r="S15" i="3" s="1"/>
  <c r="T14" i="3"/>
  <c r="T15" i="3" s="1"/>
  <c r="U14" i="3"/>
  <c r="U15" i="3" s="1"/>
  <c r="V14" i="3"/>
  <c r="V15" i="3" s="1"/>
  <c r="W14" i="3"/>
  <c r="W15" i="3" s="1"/>
  <c r="X14" i="3"/>
  <c r="X15" i="3" s="1"/>
  <c r="Y14" i="3"/>
  <c r="Y15" i="3" s="1"/>
  <c r="Z14" i="3"/>
  <c r="Z15" i="3" s="1"/>
  <c r="AA14" i="3"/>
  <c r="AA15" i="3" s="1"/>
  <c r="AB14" i="3"/>
  <c r="AB15" i="3" s="1"/>
  <c r="AC14" i="3"/>
  <c r="AC15" i="3" s="1"/>
  <c r="AD14" i="3"/>
  <c r="AD15" i="3" s="1"/>
  <c r="AE14" i="3"/>
  <c r="AE15" i="3" s="1"/>
  <c r="AF14" i="3"/>
  <c r="AF15" i="3" s="1"/>
  <c r="AG14" i="3"/>
  <c r="AG15" i="3" s="1"/>
  <c r="AH14" i="3"/>
  <c r="AH15" i="3" s="1"/>
  <c r="AI14" i="3"/>
  <c r="AI15" i="3" s="1"/>
  <c r="AJ14" i="3"/>
  <c r="AJ15" i="3" s="1"/>
  <c r="AK14" i="3"/>
  <c r="AK15" i="3" s="1"/>
  <c r="AL14" i="3"/>
  <c r="AL15" i="3" s="1"/>
  <c r="AM14" i="3"/>
  <c r="AM15" i="3" s="1"/>
  <c r="AN14" i="3"/>
  <c r="AN15" i="3" s="1"/>
  <c r="AO14" i="3"/>
  <c r="AO15" i="3" s="1"/>
  <c r="AP14" i="3"/>
  <c r="AP15" i="3" s="1"/>
  <c r="AQ14" i="3"/>
  <c r="AQ15" i="3" s="1"/>
  <c r="AR14" i="3"/>
  <c r="AR15" i="3" s="1"/>
  <c r="AS14" i="3"/>
  <c r="AS15" i="3" s="1"/>
  <c r="AT14" i="3"/>
  <c r="AT15" i="3" s="1"/>
  <c r="AU14" i="3"/>
  <c r="AU15" i="3" s="1"/>
  <c r="AV14" i="3"/>
  <c r="AV15" i="3" s="1"/>
  <c r="AW14" i="3"/>
  <c r="AW15" i="3" s="1"/>
  <c r="AX14" i="3"/>
  <c r="AX15" i="3" s="1"/>
  <c r="AY14" i="3"/>
  <c r="AY15" i="3" s="1"/>
  <c r="AZ14" i="3"/>
  <c r="AZ15" i="3" s="1"/>
  <c r="BA14" i="3"/>
  <c r="BA15" i="3" s="1"/>
  <c r="BB14" i="3"/>
  <c r="BB15" i="3" s="1"/>
  <c r="BC14" i="3"/>
  <c r="BC15" i="3" s="1"/>
  <c r="BD14" i="3"/>
  <c r="BD15" i="3" s="1"/>
  <c r="BE14" i="3"/>
  <c r="BE15" i="3" s="1"/>
  <c r="BF14" i="3"/>
  <c r="BF15" i="3" s="1"/>
  <c r="BG14" i="3"/>
  <c r="BG15" i="3" s="1"/>
  <c r="BH14" i="3"/>
  <c r="BH15" i="3" s="1"/>
  <c r="BI14" i="3"/>
  <c r="BI15" i="3" s="1"/>
  <c r="BJ14" i="3"/>
  <c r="BJ15" i="3" s="1"/>
  <c r="BK14" i="3"/>
  <c r="BK15" i="3" s="1"/>
  <c r="BL14" i="3"/>
  <c r="BL15" i="3" s="1"/>
  <c r="BM14" i="3"/>
  <c r="BN14" i="3"/>
  <c r="BO14" i="3"/>
  <c r="A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A17" i="3"/>
  <c r="B17" i="3"/>
  <c r="C17" i="3"/>
  <c r="C18" i="3" s="1"/>
  <c r="C19" i="3" s="1"/>
  <c r="D17" i="3"/>
  <c r="D18" i="3" s="1"/>
  <c r="D19" i="3" s="1"/>
  <c r="E17" i="3"/>
  <c r="E18" i="3" s="1"/>
  <c r="E19" i="3" s="1"/>
  <c r="F17" i="3"/>
  <c r="F18" i="3" s="1"/>
  <c r="G17" i="3"/>
  <c r="G18" i="3" s="1"/>
  <c r="G19" i="3" s="1"/>
  <c r="H17" i="3"/>
  <c r="H18" i="3" s="1"/>
  <c r="I17" i="3"/>
  <c r="I18" i="3" s="1"/>
  <c r="I19" i="3" s="1"/>
  <c r="J17" i="3"/>
  <c r="J18" i="3" s="1"/>
  <c r="J19" i="3" s="1"/>
  <c r="K17" i="3"/>
  <c r="K18" i="3" s="1"/>
  <c r="K19" i="3" s="1"/>
  <c r="L17" i="3"/>
  <c r="L18" i="3" s="1"/>
  <c r="L19" i="3" s="1"/>
  <c r="M17" i="3"/>
  <c r="M18" i="3" s="1"/>
  <c r="M19" i="3" s="1"/>
  <c r="N17" i="3"/>
  <c r="N18" i="3" s="1"/>
  <c r="N19" i="3" s="1"/>
  <c r="O17" i="3"/>
  <c r="O18" i="3" s="1"/>
  <c r="O19" i="3" s="1"/>
  <c r="P17" i="3"/>
  <c r="P18" i="3" s="1"/>
  <c r="P19" i="3" s="1"/>
  <c r="Q17" i="3"/>
  <c r="Q18" i="3" s="1"/>
  <c r="Q19" i="3" s="1"/>
  <c r="R17" i="3"/>
  <c r="R18" i="3" s="1"/>
  <c r="R19" i="3" s="1"/>
  <c r="S17" i="3"/>
  <c r="S18" i="3" s="1"/>
  <c r="S19" i="3" s="1"/>
  <c r="T17" i="3"/>
  <c r="T18" i="3" s="1"/>
  <c r="T19" i="3" s="1"/>
  <c r="U17" i="3"/>
  <c r="U18" i="3" s="1"/>
  <c r="U19" i="3" s="1"/>
  <c r="V17" i="3"/>
  <c r="V18" i="3" s="1"/>
  <c r="V19" i="3" s="1"/>
  <c r="W17" i="3"/>
  <c r="W18" i="3" s="1"/>
  <c r="W19" i="3" s="1"/>
  <c r="X17" i="3"/>
  <c r="X18" i="3" s="1"/>
  <c r="X19" i="3" s="1"/>
  <c r="Y17" i="3"/>
  <c r="Y18" i="3" s="1"/>
  <c r="Y19" i="3" s="1"/>
  <c r="Z17" i="3"/>
  <c r="Z18" i="3" s="1"/>
  <c r="Z19" i="3" s="1"/>
  <c r="AA17" i="3"/>
  <c r="AA18" i="3" s="1"/>
  <c r="AA19" i="3" s="1"/>
  <c r="AB17" i="3"/>
  <c r="AB18" i="3" s="1"/>
  <c r="AB19" i="3" s="1"/>
  <c r="AC17" i="3"/>
  <c r="AC18" i="3" s="1"/>
  <c r="AC19" i="3" s="1"/>
  <c r="AD17" i="3"/>
  <c r="AD18" i="3" s="1"/>
  <c r="AD19" i="3" s="1"/>
  <c r="AE17" i="3"/>
  <c r="AE18" i="3" s="1"/>
  <c r="AE19" i="3" s="1"/>
  <c r="AF17" i="3"/>
  <c r="AF18" i="3" s="1"/>
  <c r="AF19" i="3" s="1"/>
  <c r="AG17" i="3"/>
  <c r="AG18" i="3" s="1"/>
  <c r="AG19" i="3" s="1"/>
  <c r="AH17" i="3"/>
  <c r="AH18" i="3" s="1"/>
  <c r="AH19" i="3" s="1"/>
  <c r="AI17" i="3"/>
  <c r="AI18" i="3" s="1"/>
  <c r="AI19" i="3" s="1"/>
  <c r="AJ17" i="3"/>
  <c r="AJ18" i="3" s="1"/>
  <c r="AJ19" i="3" s="1"/>
  <c r="AK17" i="3"/>
  <c r="AK18" i="3" s="1"/>
  <c r="AK19" i="3" s="1"/>
  <c r="AL17" i="3"/>
  <c r="AL18" i="3" s="1"/>
  <c r="AL19" i="3" s="1"/>
  <c r="AM17" i="3"/>
  <c r="AM18" i="3" s="1"/>
  <c r="AM19" i="3" s="1"/>
  <c r="AN17" i="3"/>
  <c r="AN18" i="3" s="1"/>
  <c r="AN19" i="3" s="1"/>
  <c r="AO17" i="3"/>
  <c r="AO18" i="3" s="1"/>
  <c r="AO19" i="3" s="1"/>
  <c r="AP17" i="3"/>
  <c r="AP18" i="3" s="1"/>
  <c r="AP19" i="3" s="1"/>
  <c r="AQ17" i="3"/>
  <c r="AQ18" i="3" s="1"/>
  <c r="AQ19" i="3" s="1"/>
  <c r="AR17" i="3"/>
  <c r="AR18" i="3" s="1"/>
  <c r="AR19" i="3" s="1"/>
  <c r="AS17" i="3"/>
  <c r="AS18" i="3" s="1"/>
  <c r="AS19" i="3" s="1"/>
  <c r="AT17" i="3"/>
  <c r="AT18" i="3" s="1"/>
  <c r="AT19" i="3" s="1"/>
  <c r="AU17" i="3"/>
  <c r="AU18" i="3" s="1"/>
  <c r="AU19" i="3" s="1"/>
  <c r="AV17" i="3"/>
  <c r="AV18" i="3" s="1"/>
  <c r="AV19" i="3" s="1"/>
  <c r="AW17" i="3"/>
  <c r="AW18" i="3" s="1"/>
  <c r="AW19" i="3" s="1"/>
  <c r="AX17" i="3"/>
  <c r="AX18" i="3" s="1"/>
  <c r="AX19" i="3" s="1"/>
  <c r="AY17" i="3"/>
  <c r="AY18" i="3" s="1"/>
  <c r="AY19" i="3" s="1"/>
  <c r="AZ17" i="3"/>
  <c r="AZ18" i="3" s="1"/>
  <c r="AZ19" i="3" s="1"/>
  <c r="BA17" i="3"/>
  <c r="BA18" i="3" s="1"/>
  <c r="BA19" i="3" s="1"/>
  <c r="BB17" i="3"/>
  <c r="BB18" i="3" s="1"/>
  <c r="BB19" i="3" s="1"/>
  <c r="BC17" i="3"/>
  <c r="BC18" i="3" s="1"/>
  <c r="BC19" i="3" s="1"/>
  <c r="BD17" i="3"/>
  <c r="BD18" i="3" s="1"/>
  <c r="BD19" i="3" s="1"/>
  <c r="BE17" i="3"/>
  <c r="BE18" i="3" s="1"/>
  <c r="BE19" i="3" s="1"/>
  <c r="BF17" i="3"/>
  <c r="BF18" i="3" s="1"/>
  <c r="BF19" i="3" s="1"/>
  <c r="BG17" i="3"/>
  <c r="BG18" i="3" s="1"/>
  <c r="BG19" i="3" s="1"/>
  <c r="BH17" i="3"/>
  <c r="BH18" i="3" s="1"/>
  <c r="BH19" i="3" s="1"/>
  <c r="BI17" i="3"/>
  <c r="BI18" i="3" s="1"/>
  <c r="BI19" i="3" s="1"/>
  <c r="BJ17" i="3"/>
  <c r="BJ18" i="3" s="1"/>
  <c r="BJ19" i="3" s="1"/>
  <c r="BK17" i="3"/>
  <c r="BK18" i="3" s="1"/>
  <c r="BK19" i="3" s="1"/>
  <c r="BL17" i="3"/>
  <c r="BL18" i="3" s="1"/>
  <c r="BL19" i="3" s="1"/>
  <c r="BM17" i="3"/>
  <c r="BN17" i="3"/>
  <c r="BO17" i="3"/>
  <c r="A21" i="3"/>
  <c r="B21" i="3"/>
  <c r="C21" i="3"/>
  <c r="C22" i="3" s="1"/>
  <c r="C23" i="3" s="1"/>
  <c r="D21" i="3"/>
  <c r="D22" i="3" s="1"/>
  <c r="D23" i="3" s="1"/>
  <c r="E21" i="3"/>
  <c r="E22" i="3" s="1"/>
  <c r="E23" i="3" s="1"/>
  <c r="F21" i="3"/>
  <c r="F22" i="3" s="1"/>
  <c r="F23" i="3" s="1"/>
  <c r="G21" i="3"/>
  <c r="G22" i="3" s="1"/>
  <c r="G23" i="3" s="1"/>
  <c r="H21" i="3"/>
  <c r="H22" i="3" s="1"/>
  <c r="H23" i="3" s="1"/>
  <c r="I21" i="3"/>
  <c r="I22" i="3" s="1"/>
  <c r="I23" i="3" s="1"/>
  <c r="J21" i="3"/>
  <c r="J22" i="3" s="1"/>
  <c r="J23" i="3" s="1"/>
  <c r="K21" i="3"/>
  <c r="K22" i="3" s="1"/>
  <c r="K23" i="3" s="1"/>
  <c r="L21" i="3"/>
  <c r="L22" i="3" s="1"/>
  <c r="L23" i="3" s="1"/>
  <c r="M21" i="3"/>
  <c r="M22" i="3" s="1"/>
  <c r="M23" i="3" s="1"/>
  <c r="N21" i="3"/>
  <c r="N22" i="3" s="1"/>
  <c r="N23" i="3" s="1"/>
  <c r="O21" i="3"/>
  <c r="O22" i="3" s="1"/>
  <c r="O23" i="3" s="1"/>
  <c r="P21" i="3"/>
  <c r="P22" i="3" s="1"/>
  <c r="P23" i="3" s="1"/>
  <c r="Q21" i="3"/>
  <c r="Q22" i="3" s="1"/>
  <c r="Q23" i="3" s="1"/>
  <c r="R21" i="3"/>
  <c r="R22" i="3" s="1"/>
  <c r="R23" i="3" s="1"/>
  <c r="S21" i="3"/>
  <c r="S22" i="3" s="1"/>
  <c r="S23" i="3" s="1"/>
  <c r="T21" i="3"/>
  <c r="T22" i="3" s="1"/>
  <c r="T23" i="3" s="1"/>
  <c r="U21" i="3"/>
  <c r="U22" i="3" s="1"/>
  <c r="U23" i="3" s="1"/>
  <c r="V21" i="3"/>
  <c r="V22" i="3" s="1"/>
  <c r="V23" i="3" s="1"/>
  <c r="W21" i="3"/>
  <c r="W22" i="3" s="1"/>
  <c r="W23" i="3" s="1"/>
  <c r="X21" i="3"/>
  <c r="X22" i="3" s="1"/>
  <c r="X23" i="3" s="1"/>
  <c r="Y21" i="3"/>
  <c r="Y22" i="3" s="1"/>
  <c r="Y23" i="3" s="1"/>
  <c r="Z21" i="3"/>
  <c r="Z22" i="3" s="1"/>
  <c r="Z23" i="3" s="1"/>
  <c r="AA21" i="3"/>
  <c r="AA22" i="3" s="1"/>
  <c r="AA23" i="3" s="1"/>
  <c r="AB21" i="3"/>
  <c r="AB22" i="3" s="1"/>
  <c r="AB23" i="3" s="1"/>
  <c r="AC21" i="3"/>
  <c r="AC22" i="3" s="1"/>
  <c r="AC23" i="3" s="1"/>
  <c r="AD21" i="3"/>
  <c r="AD22" i="3" s="1"/>
  <c r="AD23" i="3" s="1"/>
  <c r="AE21" i="3"/>
  <c r="AE22" i="3" s="1"/>
  <c r="AE23" i="3" s="1"/>
  <c r="AF21" i="3"/>
  <c r="AF22" i="3" s="1"/>
  <c r="AF23" i="3" s="1"/>
  <c r="AG21" i="3"/>
  <c r="AG22" i="3" s="1"/>
  <c r="AG23" i="3" s="1"/>
  <c r="AH21" i="3"/>
  <c r="AH22" i="3" s="1"/>
  <c r="AH23" i="3" s="1"/>
  <c r="AI21" i="3"/>
  <c r="AI22" i="3" s="1"/>
  <c r="AI23" i="3" s="1"/>
  <c r="AJ21" i="3"/>
  <c r="AJ22" i="3" s="1"/>
  <c r="AJ23" i="3" s="1"/>
  <c r="AK21" i="3"/>
  <c r="AK22" i="3" s="1"/>
  <c r="AK23" i="3" s="1"/>
  <c r="AL21" i="3"/>
  <c r="AL22" i="3" s="1"/>
  <c r="AL23" i="3" s="1"/>
  <c r="AM21" i="3"/>
  <c r="AM22" i="3" s="1"/>
  <c r="AM23" i="3" s="1"/>
  <c r="AN21" i="3"/>
  <c r="AN22" i="3" s="1"/>
  <c r="AN23" i="3" s="1"/>
  <c r="AO21" i="3"/>
  <c r="AO22" i="3" s="1"/>
  <c r="AO23" i="3" s="1"/>
  <c r="AP21" i="3"/>
  <c r="AP22" i="3" s="1"/>
  <c r="AP23" i="3" s="1"/>
  <c r="AQ21" i="3"/>
  <c r="AQ22" i="3" s="1"/>
  <c r="AQ23" i="3" s="1"/>
  <c r="AR21" i="3"/>
  <c r="AR22" i="3" s="1"/>
  <c r="AR23" i="3" s="1"/>
  <c r="AS21" i="3"/>
  <c r="AS22" i="3" s="1"/>
  <c r="AS23" i="3" s="1"/>
  <c r="AT21" i="3"/>
  <c r="AT22" i="3" s="1"/>
  <c r="AT23" i="3" s="1"/>
  <c r="AU21" i="3"/>
  <c r="AU22" i="3" s="1"/>
  <c r="AU23" i="3" s="1"/>
  <c r="AV21" i="3"/>
  <c r="AV22" i="3" s="1"/>
  <c r="AV23" i="3" s="1"/>
  <c r="AW21" i="3"/>
  <c r="AW22" i="3" s="1"/>
  <c r="AW23" i="3" s="1"/>
  <c r="AX21" i="3"/>
  <c r="AX22" i="3" s="1"/>
  <c r="AX23" i="3" s="1"/>
  <c r="AY21" i="3"/>
  <c r="AY22" i="3" s="1"/>
  <c r="AY23" i="3" s="1"/>
  <c r="AZ21" i="3"/>
  <c r="AZ22" i="3" s="1"/>
  <c r="AZ23" i="3" s="1"/>
  <c r="BA21" i="3"/>
  <c r="BA22" i="3" s="1"/>
  <c r="BA23" i="3" s="1"/>
  <c r="BB21" i="3"/>
  <c r="BB22" i="3" s="1"/>
  <c r="BB23" i="3" s="1"/>
  <c r="BC21" i="3"/>
  <c r="BC22" i="3" s="1"/>
  <c r="BC23" i="3" s="1"/>
  <c r="BD21" i="3"/>
  <c r="BD22" i="3" s="1"/>
  <c r="BD23" i="3" s="1"/>
  <c r="BE21" i="3"/>
  <c r="BE22" i="3" s="1"/>
  <c r="BE23" i="3" s="1"/>
  <c r="BF21" i="3"/>
  <c r="BF22" i="3" s="1"/>
  <c r="BF23" i="3" s="1"/>
  <c r="BG21" i="3"/>
  <c r="BG22" i="3" s="1"/>
  <c r="BG23" i="3" s="1"/>
  <c r="BH21" i="3"/>
  <c r="BH22" i="3" s="1"/>
  <c r="BH23" i="3" s="1"/>
  <c r="BI21" i="3"/>
  <c r="BI22" i="3" s="1"/>
  <c r="BI23" i="3" s="1"/>
  <c r="BJ21" i="3"/>
  <c r="BJ22" i="3" s="1"/>
  <c r="BJ23" i="3" s="1"/>
  <c r="BK21" i="3"/>
  <c r="BK22" i="3" s="1"/>
  <c r="BK23" i="3" s="1"/>
  <c r="BL21" i="3"/>
  <c r="BL22" i="3" s="1"/>
  <c r="BL23" i="3" s="1"/>
  <c r="BM21" i="3"/>
  <c r="BN21" i="3"/>
  <c r="BO21" i="3"/>
  <c r="A25" i="3"/>
  <c r="B25" i="3"/>
  <c r="C25" i="3"/>
  <c r="C26" i="3" s="1"/>
  <c r="C27" i="3" s="1"/>
  <c r="D25" i="3"/>
  <c r="D26" i="3" s="1"/>
  <c r="D27" i="3" s="1"/>
  <c r="E25" i="3"/>
  <c r="E26" i="3" s="1"/>
  <c r="E27" i="3" s="1"/>
  <c r="F25" i="3"/>
  <c r="F26" i="3" s="1"/>
  <c r="F27" i="3" s="1"/>
  <c r="G25" i="3"/>
  <c r="G26" i="3" s="1"/>
  <c r="H25" i="3"/>
  <c r="H26" i="3" s="1"/>
  <c r="I25" i="3"/>
  <c r="I26" i="3" s="1"/>
  <c r="J25" i="3"/>
  <c r="J26" i="3" s="1"/>
  <c r="J27" i="3" s="1"/>
  <c r="K25" i="3"/>
  <c r="K26" i="3" s="1"/>
  <c r="K27" i="3" s="1"/>
  <c r="K37" i="3" s="1"/>
  <c r="K3" i="4" s="1"/>
  <c r="L25" i="3"/>
  <c r="L26" i="3" s="1"/>
  <c r="L27" i="3" s="1"/>
  <c r="M25" i="3"/>
  <c r="M26" i="3" s="1"/>
  <c r="M27" i="3" s="1"/>
  <c r="N25" i="3"/>
  <c r="N26" i="3" s="1"/>
  <c r="N27" i="3" s="1"/>
  <c r="O25" i="3"/>
  <c r="O26" i="3" s="1"/>
  <c r="O27" i="3" s="1"/>
  <c r="P25" i="3"/>
  <c r="P26" i="3" s="1"/>
  <c r="P27" i="3" s="1"/>
  <c r="Q25" i="3"/>
  <c r="Q26" i="3" s="1"/>
  <c r="Q27" i="3" s="1"/>
  <c r="R25" i="3"/>
  <c r="R26" i="3" s="1"/>
  <c r="R27" i="3" s="1"/>
  <c r="S25" i="3"/>
  <c r="S26" i="3" s="1"/>
  <c r="S27" i="3" s="1"/>
  <c r="T25" i="3"/>
  <c r="T26" i="3" s="1"/>
  <c r="T27" i="3" s="1"/>
  <c r="U25" i="3"/>
  <c r="U26" i="3" s="1"/>
  <c r="U27" i="3" s="1"/>
  <c r="V25" i="3"/>
  <c r="V26" i="3" s="1"/>
  <c r="V27" i="3" s="1"/>
  <c r="W25" i="3"/>
  <c r="W26" i="3" s="1"/>
  <c r="W27" i="3" s="1"/>
  <c r="X25" i="3"/>
  <c r="X26" i="3" s="1"/>
  <c r="X27" i="3" s="1"/>
  <c r="Y25" i="3"/>
  <c r="Y26" i="3" s="1"/>
  <c r="Y27" i="3" s="1"/>
  <c r="Z25" i="3"/>
  <c r="Z26" i="3" s="1"/>
  <c r="Z27" i="3" s="1"/>
  <c r="AA25" i="3"/>
  <c r="AA26" i="3" s="1"/>
  <c r="AA27" i="3" s="1"/>
  <c r="AB25" i="3"/>
  <c r="AB26" i="3" s="1"/>
  <c r="AB27" i="3" s="1"/>
  <c r="AC25" i="3"/>
  <c r="AC26" i="3" s="1"/>
  <c r="AC27" i="3" s="1"/>
  <c r="AD25" i="3"/>
  <c r="AD26" i="3" s="1"/>
  <c r="AD27" i="3" s="1"/>
  <c r="AE25" i="3"/>
  <c r="AE26" i="3" s="1"/>
  <c r="AE27" i="3" s="1"/>
  <c r="AF25" i="3"/>
  <c r="AF26" i="3" s="1"/>
  <c r="AF27" i="3" s="1"/>
  <c r="AG25" i="3"/>
  <c r="AG26" i="3" s="1"/>
  <c r="AG27" i="3" s="1"/>
  <c r="AH25" i="3"/>
  <c r="AH26" i="3" s="1"/>
  <c r="AH27" i="3" s="1"/>
  <c r="AI25" i="3"/>
  <c r="AI26" i="3" s="1"/>
  <c r="AI27" i="3" s="1"/>
  <c r="AJ25" i="3"/>
  <c r="AJ26" i="3" s="1"/>
  <c r="AJ27" i="3" s="1"/>
  <c r="AK25" i="3"/>
  <c r="AK26" i="3" s="1"/>
  <c r="AK27" i="3" s="1"/>
  <c r="AL25" i="3"/>
  <c r="AL26" i="3" s="1"/>
  <c r="AL27" i="3" s="1"/>
  <c r="AM25" i="3"/>
  <c r="AM26" i="3" s="1"/>
  <c r="AM27" i="3" s="1"/>
  <c r="AN25" i="3"/>
  <c r="AN26" i="3" s="1"/>
  <c r="AN27" i="3" s="1"/>
  <c r="AO25" i="3"/>
  <c r="AO26" i="3" s="1"/>
  <c r="AO27" i="3" s="1"/>
  <c r="AP25" i="3"/>
  <c r="AP26" i="3" s="1"/>
  <c r="AP27" i="3" s="1"/>
  <c r="AQ25" i="3"/>
  <c r="AQ26" i="3" s="1"/>
  <c r="AQ27" i="3" s="1"/>
  <c r="AR25" i="3"/>
  <c r="AR26" i="3" s="1"/>
  <c r="AR27" i="3" s="1"/>
  <c r="AS25" i="3"/>
  <c r="AS26" i="3" s="1"/>
  <c r="AS27" i="3" s="1"/>
  <c r="AT25" i="3"/>
  <c r="AT26" i="3" s="1"/>
  <c r="AT27" i="3" s="1"/>
  <c r="AU25" i="3"/>
  <c r="AU26" i="3" s="1"/>
  <c r="AU27" i="3" s="1"/>
  <c r="AV25" i="3"/>
  <c r="AV26" i="3" s="1"/>
  <c r="AV27" i="3" s="1"/>
  <c r="AW25" i="3"/>
  <c r="AW26" i="3" s="1"/>
  <c r="AW27" i="3" s="1"/>
  <c r="AX25" i="3"/>
  <c r="AX26" i="3" s="1"/>
  <c r="AX27" i="3" s="1"/>
  <c r="AY25" i="3"/>
  <c r="AY26" i="3" s="1"/>
  <c r="AY27" i="3" s="1"/>
  <c r="AZ25" i="3"/>
  <c r="AZ26" i="3" s="1"/>
  <c r="AZ27" i="3" s="1"/>
  <c r="BA25" i="3"/>
  <c r="BA26" i="3" s="1"/>
  <c r="BA27" i="3" s="1"/>
  <c r="BB25" i="3"/>
  <c r="BB26" i="3" s="1"/>
  <c r="BB27" i="3" s="1"/>
  <c r="BC25" i="3"/>
  <c r="BC26" i="3" s="1"/>
  <c r="BC27" i="3" s="1"/>
  <c r="BD25" i="3"/>
  <c r="BD26" i="3" s="1"/>
  <c r="BD27" i="3" s="1"/>
  <c r="BE25" i="3"/>
  <c r="BE26" i="3" s="1"/>
  <c r="BE27" i="3" s="1"/>
  <c r="BF25" i="3"/>
  <c r="BF26" i="3" s="1"/>
  <c r="BF27" i="3" s="1"/>
  <c r="BG25" i="3"/>
  <c r="BG26" i="3" s="1"/>
  <c r="BG27" i="3" s="1"/>
  <c r="BH25" i="3"/>
  <c r="BH26" i="3" s="1"/>
  <c r="BH27" i="3" s="1"/>
  <c r="BI25" i="3"/>
  <c r="BI26" i="3" s="1"/>
  <c r="BI27" i="3" s="1"/>
  <c r="BJ25" i="3"/>
  <c r="BJ26" i="3" s="1"/>
  <c r="BJ27" i="3" s="1"/>
  <c r="BK25" i="3"/>
  <c r="BK26" i="3" s="1"/>
  <c r="BK27" i="3" s="1"/>
  <c r="BL25" i="3"/>
  <c r="BL26" i="3" s="1"/>
  <c r="BL27" i="3" s="1"/>
  <c r="BM25" i="3"/>
  <c r="BN25" i="3"/>
  <c r="BO25" i="3"/>
  <c r="A29" i="3"/>
  <c r="B29" i="3"/>
  <c r="C29" i="3"/>
  <c r="C30" i="3" s="1"/>
  <c r="C31" i="3" s="1"/>
  <c r="D29" i="3"/>
  <c r="D30" i="3" s="1"/>
  <c r="D31" i="3" s="1"/>
  <c r="E29" i="3"/>
  <c r="E30" i="3" s="1"/>
  <c r="E31" i="3" s="1"/>
  <c r="F29" i="3"/>
  <c r="F30" i="3" s="1"/>
  <c r="G29" i="3"/>
  <c r="G30" i="3" s="1"/>
  <c r="H29" i="3"/>
  <c r="H30" i="3" s="1"/>
  <c r="H31" i="3" s="1"/>
  <c r="I29" i="3"/>
  <c r="I30" i="3" s="1"/>
  <c r="J29" i="3"/>
  <c r="J30" i="3" s="1"/>
  <c r="J31" i="3" s="1"/>
  <c r="K29" i="3"/>
  <c r="K30" i="3" s="1"/>
  <c r="K31" i="3" s="1"/>
  <c r="L29" i="3"/>
  <c r="L30" i="3" s="1"/>
  <c r="M29" i="3"/>
  <c r="M30" i="3" s="1"/>
  <c r="M31" i="3" s="1"/>
  <c r="N29" i="3"/>
  <c r="N30" i="3" s="1"/>
  <c r="N31" i="3" s="1"/>
  <c r="O29" i="3"/>
  <c r="O30" i="3" s="1"/>
  <c r="O31" i="3" s="1"/>
  <c r="P29" i="3"/>
  <c r="P30" i="3" s="1"/>
  <c r="P31" i="3" s="1"/>
  <c r="Q29" i="3"/>
  <c r="Q30" i="3" s="1"/>
  <c r="R29" i="3"/>
  <c r="R30" i="3" s="1"/>
  <c r="R31" i="3" s="1"/>
  <c r="S29" i="3"/>
  <c r="S30" i="3" s="1"/>
  <c r="S31" i="3" s="1"/>
  <c r="T29" i="3"/>
  <c r="T30" i="3" s="1"/>
  <c r="U29" i="3"/>
  <c r="U30" i="3" s="1"/>
  <c r="U31" i="3" s="1"/>
  <c r="V29" i="3"/>
  <c r="V30" i="3" s="1"/>
  <c r="W29" i="3"/>
  <c r="W30" i="3" s="1"/>
  <c r="W31" i="3" s="1"/>
  <c r="X29" i="3"/>
  <c r="X30" i="3" s="1"/>
  <c r="X31" i="3" s="1"/>
  <c r="Y29" i="3"/>
  <c r="Y30" i="3" s="1"/>
  <c r="Y31" i="3" s="1"/>
  <c r="Z29" i="3"/>
  <c r="Z30" i="3" s="1"/>
  <c r="Z31" i="3" s="1"/>
  <c r="AA29" i="3"/>
  <c r="AA30" i="3" s="1"/>
  <c r="AA31" i="3" s="1"/>
  <c r="AB29" i="3"/>
  <c r="AB30" i="3" s="1"/>
  <c r="AB31" i="3" s="1"/>
  <c r="AC29" i="3"/>
  <c r="AC30" i="3" s="1"/>
  <c r="AC31" i="3" s="1"/>
  <c r="AD29" i="3"/>
  <c r="AD30" i="3" s="1"/>
  <c r="AD31" i="3" s="1"/>
  <c r="AE29" i="3"/>
  <c r="AE30" i="3" s="1"/>
  <c r="AE31" i="3" s="1"/>
  <c r="AF29" i="3"/>
  <c r="AF30" i="3" s="1"/>
  <c r="AF31" i="3" s="1"/>
  <c r="AG29" i="3"/>
  <c r="AG30" i="3" s="1"/>
  <c r="AG31" i="3" s="1"/>
  <c r="AH29" i="3"/>
  <c r="AH30" i="3" s="1"/>
  <c r="AH31" i="3" s="1"/>
  <c r="AI29" i="3"/>
  <c r="AI30" i="3" s="1"/>
  <c r="AI31" i="3" s="1"/>
  <c r="AJ29" i="3"/>
  <c r="AJ30" i="3" s="1"/>
  <c r="AJ31" i="3" s="1"/>
  <c r="AK29" i="3"/>
  <c r="AK30" i="3" s="1"/>
  <c r="AK31" i="3" s="1"/>
  <c r="AL29" i="3"/>
  <c r="AL30" i="3" s="1"/>
  <c r="AL31" i="3" s="1"/>
  <c r="AM29" i="3"/>
  <c r="AM30" i="3" s="1"/>
  <c r="AM31" i="3" s="1"/>
  <c r="AN29" i="3"/>
  <c r="AN30" i="3" s="1"/>
  <c r="AN31" i="3" s="1"/>
  <c r="AO29" i="3"/>
  <c r="AO30" i="3" s="1"/>
  <c r="AO31" i="3" s="1"/>
  <c r="AP29" i="3"/>
  <c r="AP30" i="3" s="1"/>
  <c r="AP31" i="3" s="1"/>
  <c r="AQ29" i="3"/>
  <c r="AQ30" i="3" s="1"/>
  <c r="AQ31" i="3" s="1"/>
  <c r="AR29" i="3"/>
  <c r="AR30" i="3" s="1"/>
  <c r="AR31" i="3" s="1"/>
  <c r="AS29" i="3"/>
  <c r="AS30" i="3" s="1"/>
  <c r="AS31" i="3" s="1"/>
  <c r="AT29" i="3"/>
  <c r="AT30" i="3" s="1"/>
  <c r="AT31" i="3" s="1"/>
  <c r="AU29" i="3"/>
  <c r="AU30" i="3" s="1"/>
  <c r="AU31" i="3" s="1"/>
  <c r="AV29" i="3"/>
  <c r="AV30" i="3" s="1"/>
  <c r="AV31" i="3" s="1"/>
  <c r="AW29" i="3"/>
  <c r="AW30" i="3" s="1"/>
  <c r="AW31" i="3" s="1"/>
  <c r="AX29" i="3"/>
  <c r="AX30" i="3" s="1"/>
  <c r="AX31" i="3" s="1"/>
  <c r="AY29" i="3"/>
  <c r="AY30" i="3" s="1"/>
  <c r="AY31" i="3" s="1"/>
  <c r="AZ29" i="3"/>
  <c r="AZ30" i="3" s="1"/>
  <c r="AZ31" i="3" s="1"/>
  <c r="BA29" i="3"/>
  <c r="BA30" i="3" s="1"/>
  <c r="BA31" i="3" s="1"/>
  <c r="BB29" i="3"/>
  <c r="BB30" i="3" s="1"/>
  <c r="BB31" i="3" s="1"/>
  <c r="BC29" i="3"/>
  <c r="BC30" i="3" s="1"/>
  <c r="BC31" i="3" s="1"/>
  <c r="BD29" i="3"/>
  <c r="BD30" i="3" s="1"/>
  <c r="BD31" i="3" s="1"/>
  <c r="BE29" i="3"/>
  <c r="BE30" i="3" s="1"/>
  <c r="BE31" i="3" s="1"/>
  <c r="BF29" i="3"/>
  <c r="BF30" i="3" s="1"/>
  <c r="BF31" i="3" s="1"/>
  <c r="BG29" i="3"/>
  <c r="BG30" i="3" s="1"/>
  <c r="BG31" i="3" s="1"/>
  <c r="BH29" i="3"/>
  <c r="BH30" i="3" s="1"/>
  <c r="BH31" i="3" s="1"/>
  <c r="BI29" i="3"/>
  <c r="BI30" i="3" s="1"/>
  <c r="BI31" i="3" s="1"/>
  <c r="BJ29" i="3"/>
  <c r="BJ30" i="3" s="1"/>
  <c r="BJ31" i="3" s="1"/>
  <c r="BK29" i="3"/>
  <c r="BK30" i="3" s="1"/>
  <c r="BK31" i="3" s="1"/>
  <c r="BL29" i="3"/>
  <c r="BL30" i="3" s="1"/>
  <c r="BL31" i="3" s="1"/>
  <c r="BM29" i="3"/>
  <c r="BN29" i="3"/>
  <c r="BO29" i="3"/>
  <c r="A33" i="3"/>
  <c r="B33" i="3"/>
  <c r="C33" i="3"/>
  <c r="C34" i="3" s="1"/>
  <c r="C35" i="3" s="1"/>
  <c r="C37" i="3" s="1"/>
  <c r="C3" i="4" s="1"/>
  <c r="D33" i="3"/>
  <c r="D34" i="3" s="1"/>
  <c r="D35" i="3" s="1"/>
  <c r="D37" i="3" s="1"/>
  <c r="D3" i="4" s="1"/>
  <c r="E33" i="3"/>
  <c r="E34" i="3" s="1"/>
  <c r="E35" i="3" s="1"/>
  <c r="E37" i="3" s="1"/>
  <c r="E3" i="4" s="1"/>
  <c r="F33" i="3"/>
  <c r="F34" i="3" s="1"/>
  <c r="G33" i="3"/>
  <c r="G34" i="3" s="1"/>
  <c r="G35" i="3" s="1"/>
  <c r="G37" i="3" s="1"/>
  <c r="G3" i="4" s="1"/>
  <c r="H33" i="3"/>
  <c r="H34" i="3" s="1"/>
  <c r="H35" i="3" s="1"/>
  <c r="H37" i="3" s="1"/>
  <c r="H3" i="4" s="1"/>
  <c r="I33" i="3"/>
  <c r="I34" i="3" s="1"/>
  <c r="J33" i="3"/>
  <c r="J34" i="3" s="1"/>
  <c r="J35" i="3" s="1"/>
  <c r="J37" i="3" s="1"/>
  <c r="J3" i="4" s="1"/>
  <c r="K33" i="3"/>
  <c r="K34" i="3" s="1"/>
  <c r="K35" i="3" s="1"/>
  <c r="L33" i="3"/>
  <c r="L34" i="3" s="1"/>
  <c r="L35" i="3" s="1"/>
  <c r="L37" i="3" s="1"/>
  <c r="L3" i="4" s="1"/>
  <c r="M33" i="3"/>
  <c r="M34" i="3" s="1"/>
  <c r="M35" i="3" s="1"/>
  <c r="M37" i="3" s="1"/>
  <c r="M3" i="4" s="1"/>
  <c r="N33" i="3"/>
  <c r="N34" i="3" s="1"/>
  <c r="N35" i="3" s="1"/>
  <c r="N37" i="3" s="1"/>
  <c r="N3" i="4" s="1"/>
  <c r="O33" i="3"/>
  <c r="O34" i="3" s="1"/>
  <c r="O35" i="3" s="1"/>
  <c r="O37" i="3" s="1"/>
  <c r="O3" i="4" s="1"/>
  <c r="P33" i="3"/>
  <c r="P34" i="3" s="1"/>
  <c r="P35" i="3" s="1"/>
  <c r="P37" i="3" s="1"/>
  <c r="P3" i="4" s="1"/>
  <c r="Q33" i="3"/>
  <c r="Q34" i="3" s="1"/>
  <c r="Q35" i="3" s="1"/>
  <c r="Q37" i="3" s="1"/>
  <c r="Q3" i="4" s="1"/>
  <c r="R33" i="3"/>
  <c r="R34" i="3" s="1"/>
  <c r="R35" i="3" s="1"/>
  <c r="R37" i="3" s="1"/>
  <c r="R3" i="4" s="1"/>
  <c r="S33" i="3"/>
  <c r="S34" i="3" s="1"/>
  <c r="S35" i="3" s="1"/>
  <c r="S37" i="3" s="1"/>
  <c r="S3" i="4" s="1"/>
  <c r="T33" i="3"/>
  <c r="T34" i="3" s="1"/>
  <c r="T35" i="3" s="1"/>
  <c r="T37" i="3" s="1"/>
  <c r="T3" i="4" s="1"/>
  <c r="U33" i="3"/>
  <c r="U34" i="3" s="1"/>
  <c r="U35" i="3" s="1"/>
  <c r="U37" i="3" s="1"/>
  <c r="U3" i="4" s="1"/>
  <c r="V33" i="3"/>
  <c r="V34" i="3" s="1"/>
  <c r="V35" i="3" s="1"/>
  <c r="V37" i="3" s="1"/>
  <c r="V3" i="4" s="1"/>
  <c r="W33" i="3"/>
  <c r="W34" i="3" s="1"/>
  <c r="W35" i="3" s="1"/>
  <c r="W37" i="3" s="1"/>
  <c r="W3" i="4" s="1"/>
  <c r="X33" i="3"/>
  <c r="X34" i="3" s="1"/>
  <c r="X35" i="3" s="1"/>
  <c r="X37" i="3" s="1"/>
  <c r="X3" i="4" s="1"/>
  <c r="Y33" i="3"/>
  <c r="Y34" i="3" s="1"/>
  <c r="Y35" i="3" s="1"/>
  <c r="Y37" i="3" s="1"/>
  <c r="Y3" i="4" s="1"/>
  <c r="Z33" i="3"/>
  <c r="Z34" i="3" s="1"/>
  <c r="Z35" i="3" s="1"/>
  <c r="Z37" i="3" s="1"/>
  <c r="Z3" i="4" s="1"/>
  <c r="AA33" i="3"/>
  <c r="AA34" i="3" s="1"/>
  <c r="AA35" i="3" s="1"/>
  <c r="AA37" i="3" s="1"/>
  <c r="AA3" i="4" s="1"/>
  <c r="AB33" i="3"/>
  <c r="AB34" i="3" s="1"/>
  <c r="AB35" i="3" s="1"/>
  <c r="AB37" i="3" s="1"/>
  <c r="AB3" i="4" s="1"/>
  <c r="AC33" i="3"/>
  <c r="AC34" i="3" s="1"/>
  <c r="AC35" i="3" s="1"/>
  <c r="AC37" i="3" s="1"/>
  <c r="AC3" i="4" s="1"/>
  <c r="AD33" i="3"/>
  <c r="AD34" i="3" s="1"/>
  <c r="AD35" i="3" s="1"/>
  <c r="AD37" i="3" s="1"/>
  <c r="AD3" i="4" s="1"/>
  <c r="AE33" i="3"/>
  <c r="AE34" i="3" s="1"/>
  <c r="AE35" i="3" s="1"/>
  <c r="AE37" i="3" s="1"/>
  <c r="AE3" i="4" s="1"/>
  <c r="AF33" i="3"/>
  <c r="AF34" i="3" s="1"/>
  <c r="AF35" i="3" s="1"/>
  <c r="AF37" i="3" s="1"/>
  <c r="AF3" i="4" s="1"/>
  <c r="AG33" i="3"/>
  <c r="AG34" i="3" s="1"/>
  <c r="AG35" i="3" s="1"/>
  <c r="AG37" i="3" s="1"/>
  <c r="AG3" i="4" s="1"/>
  <c r="AH33" i="3"/>
  <c r="AH34" i="3" s="1"/>
  <c r="AH35" i="3" s="1"/>
  <c r="AH37" i="3" s="1"/>
  <c r="AH3" i="4" s="1"/>
  <c r="AI33" i="3"/>
  <c r="AI34" i="3" s="1"/>
  <c r="AI35" i="3" s="1"/>
  <c r="AI37" i="3" s="1"/>
  <c r="AI3" i="4" s="1"/>
  <c r="AJ33" i="3"/>
  <c r="AJ34" i="3" s="1"/>
  <c r="AJ35" i="3" s="1"/>
  <c r="AJ37" i="3" s="1"/>
  <c r="AJ3" i="4" s="1"/>
  <c r="AK33" i="3"/>
  <c r="AK34" i="3" s="1"/>
  <c r="AK35" i="3" s="1"/>
  <c r="AK37" i="3" s="1"/>
  <c r="AK3" i="4" s="1"/>
  <c r="AL33" i="3"/>
  <c r="AL34" i="3" s="1"/>
  <c r="AL35" i="3" s="1"/>
  <c r="AL37" i="3" s="1"/>
  <c r="AL3" i="4" s="1"/>
  <c r="AM33" i="3"/>
  <c r="AM34" i="3" s="1"/>
  <c r="AM35" i="3" s="1"/>
  <c r="AM37" i="3" s="1"/>
  <c r="AM3" i="4" s="1"/>
  <c r="AN33" i="3"/>
  <c r="AN34" i="3" s="1"/>
  <c r="AN35" i="3" s="1"/>
  <c r="AN37" i="3" s="1"/>
  <c r="AN3" i="4" s="1"/>
  <c r="AO33" i="3"/>
  <c r="AO34" i="3" s="1"/>
  <c r="AO35" i="3" s="1"/>
  <c r="AO37" i="3" s="1"/>
  <c r="AO3" i="4" s="1"/>
  <c r="AP33" i="3"/>
  <c r="AP34" i="3" s="1"/>
  <c r="AP35" i="3" s="1"/>
  <c r="AP37" i="3" s="1"/>
  <c r="AP3" i="4" s="1"/>
  <c r="AQ33" i="3"/>
  <c r="AQ34" i="3" s="1"/>
  <c r="AQ35" i="3" s="1"/>
  <c r="AQ37" i="3" s="1"/>
  <c r="AQ3" i="4" s="1"/>
  <c r="AR33" i="3"/>
  <c r="AR34" i="3" s="1"/>
  <c r="AR35" i="3" s="1"/>
  <c r="AR37" i="3" s="1"/>
  <c r="AR3" i="4" s="1"/>
  <c r="AS33" i="3"/>
  <c r="AS34" i="3" s="1"/>
  <c r="AS35" i="3" s="1"/>
  <c r="AS37" i="3" s="1"/>
  <c r="AS3" i="4" s="1"/>
  <c r="AT33" i="3"/>
  <c r="AT34" i="3" s="1"/>
  <c r="AT35" i="3" s="1"/>
  <c r="AT37" i="3" s="1"/>
  <c r="AT3" i="4" s="1"/>
  <c r="AU33" i="3"/>
  <c r="AU34" i="3" s="1"/>
  <c r="AU35" i="3" s="1"/>
  <c r="AU37" i="3" s="1"/>
  <c r="AU3" i="4" s="1"/>
  <c r="AV33" i="3"/>
  <c r="AV34" i="3" s="1"/>
  <c r="AV35" i="3" s="1"/>
  <c r="AV37" i="3" s="1"/>
  <c r="AV3" i="4" s="1"/>
  <c r="AW33" i="3"/>
  <c r="AW34" i="3" s="1"/>
  <c r="AW35" i="3" s="1"/>
  <c r="AW37" i="3" s="1"/>
  <c r="AW3" i="4" s="1"/>
  <c r="AX33" i="3"/>
  <c r="AX34" i="3" s="1"/>
  <c r="AX35" i="3" s="1"/>
  <c r="AX37" i="3" s="1"/>
  <c r="AX3" i="4" s="1"/>
  <c r="AY33" i="3"/>
  <c r="AY34" i="3" s="1"/>
  <c r="AY35" i="3" s="1"/>
  <c r="AY37" i="3" s="1"/>
  <c r="AY3" i="4" s="1"/>
  <c r="AZ33" i="3"/>
  <c r="AZ34" i="3" s="1"/>
  <c r="AZ35" i="3" s="1"/>
  <c r="AZ37" i="3" s="1"/>
  <c r="AZ3" i="4" s="1"/>
  <c r="BA33" i="3"/>
  <c r="BA34" i="3" s="1"/>
  <c r="BA35" i="3" s="1"/>
  <c r="BA37" i="3" s="1"/>
  <c r="BA3" i="4" s="1"/>
  <c r="BB33" i="3"/>
  <c r="BB34" i="3" s="1"/>
  <c r="BB35" i="3" s="1"/>
  <c r="BB37" i="3" s="1"/>
  <c r="BB3" i="4" s="1"/>
  <c r="BC33" i="3"/>
  <c r="BC34" i="3" s="1"/>
  <c r="BC35" i="3" s="1"/>
  <c r="BC37" i="3" s="1"/>
  <c r="BC3" i="4" s="1"/>
  <c r="BD33" i="3"/>
  <c r="BD34" i="3" s="1"/>
  <c r="BD35" i="3" s="1"/>
  <c r="BD37" i="3" s="1"/>
  <c r="BD3" i="4" s="1"/>
  <c r="BE33" i="3"/>
  <c r="BE34" i="3" s="1"/>
  <c r="BE35" i="3" s="1"/>
  <c r="BE37" i="3" s="1"/>
  <c r="BE3" i="4" s="1"/>
  <c r="BF33" i="3"/>
  <c r="BF34" i="3" s="1"/>
  <c r="BF35" i="3" s="1"/>
  <c r="BF37" i="3" s="1"/>
  <c r="BF3" i="4" s="1"/>
  <c r="BG33" i="3"/>
  <c r="BG34" i="3" s="1"/>
  <c r="BG35" i="3" s="1"/>
  <c r="BG37" i="3" s="1"/>
  <c r="BG3" i="4" s="1"/>
  <c r="BH33" i="3"/>
  <c r="BH34" i="3" s="1"/>
  <c r="BH35" i="3" s="1"/>
  <c r="BH37" i="3" s="1"/>
  <c r="BH3" i="4" s="1"/>
  <c r="BI33" i="3"/>
  <c r="BI34" i="3" s="1"/>
  <c r="BI35" i="3" s="1"/>
  <c r="BI37" i="3" s="1"/>
  <c r="BI3" i="4" s="1"/>
  <c r="BJ33" i="3"/>
  <c r="BJ34" i="3" s="1"/>
  <c r="BJ35" i="3" s="1"/>
  <c r="BJ37" i="3" s="1"/>
  <c r="BJ3" i="4" s="1"/>
  <c r="BK33" i="3"/>
  <c r="BK34" i="3" s="1"/>
  <c r="BK35" i="3" s="1"/>
  <c r="BK37" i="3" s="1"/>
  <c r="BK3" i="4" s="1"/>
  <c r="BL33" i="3"/>
  <c r="BL34" i="3" s="1"/>
  <c r="BL35" i="3" s="1"/>
  <c r="BL37" i="3" s="1"/>
  <c r="BL3" i="4" s="1"/>
  <c r="BM33" i="3"/>
  <c r="BN33" i="3"/>
  <c r="BO33" i="3"/>
  <c r="A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A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A42" i="3"/>
  <c r="B42" i="3"/>
  <c r="C42" i="3"/>
  <c r="C43" i="3" s="1"/>
  <c r="C44" i="3" s="1"/>
  <c r="D42" i="3"/>
  <c r="D43" i="3" s="1"/>
  <c r="D44" i="3" s="1"/>
  <c r="E42" i="3"/>
  <c r="E43" i="3" s="1"/>
  <c r="E44" i="3" s="1"/>
  <c r="F42" i="3"/>
  <c r="F43" i="3" s="1"/>
  <c r="F44" i="3" s="1"/>
  <c r="G42" i="3"/>
  <c r="G43" i="3" s="1"/>
  <c r="G44" i="3" s="1"/>
  <c r="H42" i="3"/>
  <c r="H43" i="3" s="1"/>
  <c r="H44" i="3" s="1"/>
  <c r="I42" i="3"/>
  <c r="I43" i="3" s="1"/>
  <c r="I44" i="3" s="1"/>
  <c r="J42" i="3"/>
  <c r="J43" i="3" s="1"/>
  <c r="J44" i="3" s="1"/>
  <c r="K42" i="3"/>
  <c r="K43" i="3" s="1"/>
  <c r="K44" i="3" s="1"/>
  <c r="L42" i="3"/>
  <c r="L43" i="3" s="1"/>
  <c r="L44" i="3" s="1"/>
  <c r="M42" i="3"/>
  <c r="M43" i="3" s="1"/>
  <c r="M44" i="3" s="1"/>
  <c r="N42" i="3"/>
  <c r="N43" i="3" s="1"/>
  <c r="N44" i="3" s="1"/>
  <c r="O42" i="3"/>
  <c r="O43" i="3" s="1"/>
  <c r="O44" i="3" s="1"/>
  <c r="P42" i="3"/>
  <c r="P43" i="3" s="1"/>
  <c r="P44" i="3" s="1"/>
  <c r="Q42" i="3"/>
  <c r="Q43" i="3" s="1"/>
  <c r="Q44" i="3" s="1"/>
  <c r="R42" i="3"/>
  <c r="R43" i="3" s="1"/>
  <c r="R44" i="3" s="1"/>
  <c r="S42" i="3"/>
  <c r="S43" i="3" s="1"/>
  <c r="S44" i="3" s="1"/>
  <c r="T42" i="3"/>
  <c r="T43" i="3" s="1"/>
  <c r="T44" i="3" s="1"/>
  <c r="U42" i="3"/>
  <c r="U43" i="3" s="1"/>
  <c r="U44" i="3" s="1"/>
  <c r="V42" i="3"/>
  <c r="V43" i="3" s="1"/>
  <c r="V44" i="3" s="1"/>
  <c r="W42" i="3"/>
  <c r="W43" i="3" s="1"/>
  <c r="W44" i="3" s="1"/>
  <c r="X42" i="3"/>
  <c r="X43" i="3" s="1"/>
  <c r="X44" i="3" s="1"/>
  <c r="Y42" i="3"/>
  <c r="Y43" i="3" s="1"/>
  <c r="Y44" i="3" s="1"/>
  <c r="Z42" i="3"/>
  <c r="Z43" i="3" s="1"/>
  <c r="Z44" i="3" s="1"/>
  <c r="AA42" i="3"/>
  <c r="AA43" i="3" s="1"/>
  <c r="AA44" i="3" s="1"/>
  <c r="AB42" i="3"/>
  <c r="AB43" i="3" s="1"/>
  <c r="AB44" i="3" s="1"/>
  <c r="AC42" i="3"/>
  <c r="AC43" i="3" s="1"/>
  <c r="AC44" i="3" s="1"/>
  <c r="AD42" i="3"/>
  <c r="AD43" i="3" s="1"/>
  <c r="AD44" i="3" s="1"/>
  <c r="AE42" i="3"/>
  <c r="AE43" i="3" s="1"/>
  <c r="AE44" i="3" s="1"/>
  <c r="AF42" i="3"/>
  <c r="AF43" i="3" s="1"/>
  <c r="AF44" i="3" s="1"/>
  <c r="AG42" i="3"/>
  <c r="AG43" i="3" s="1"/>
  <c r="AG44" i="3" s="1"/>
  <c r="AH42" i="3"/>
  <c r="AH43" i="3" s="1"/>
  <c r="AH44" i="3" s="1"/>
  <c r="AI42" i="3"/>
  <c r="AI43" i="3" s="1"/>
  <c r="AI44" i="3" s="1"/>
  <c r="AJ42" i="3"/>
  <c r="AJ43" i="3" s="1"/>
  <c r="AJ44" i="3" s="1"/>
  <c r="AK42" i="3"/>
  <c r="AK43" i="3" s="1"/>
  <c r="AK44" i="3" s="1"/>
  <c r="AL42" i="3"/>
  <c r="AL43" i="3" s="1"/>
  <c r="AL44" i="3" s="1"/>
  <c r="AM42" i="3"/>
  <c r="AM43" i="3" s="1"/>
  <c r="AM44" i="3" s="1"/>
  <c r="AN42" i="3"/>
  <c r="AN43" i="3" s="1"/>
  <c r="AN44" i="3" s="1"/>
  <c r="AO42" i="3"/>
  <c r="AO43" i="3" s="1"/>
  <c r="AO44" i="3" s="1"/>
  <c r="AP42" i="3"/>
  <c r="AP43" i="3" s="1"/>
  <c r="AP44" i="3" s="1"/>
  <c r="AQ42" i="3"/>
  <c r="AQ43" i="3" s="1"/>
  <c r="AQ44" i="3" s="1"/>
  <c r="AR42" i="3"/>
  <c r="AR43" i="3" s="1"/>
  <c r="AR44" i="3" s="1"/>
  <c r="AS42" i="3"/>
  <c r="AS43" i="3" s="1"/>
  <c r="AS44" i="3" s="1"/>
  <c r="AT42" i="3"/>
  <c r="AT43" i="3" s="1"/>
  <c r="AT44" i="3" s="1"/>
  <c r="AU42" i="3"/>
  <c r="AU43" i="3" s="1"/>
  <c r="AU44" i="3" s="1"/>
  <c r="AV42" i="3"/>
  <c r="AV43" i="3" s="1"/>
  <c r="AV44" i="3" s="1"/>
  <c r="AW42" i="3"/>
  <c r="AW43" i="3" s="1"/>
  <c r="AW44" i="3" s="1"/>
  <c r="AX42" i="3"/>
  <c r="AX43" i="3" s="1"/>
  <c r="AX44" i="3" s="1"/>
  <c r="AY42" i="3"/>
  <c r="AY43" i="3" s="1"/>
  <c r="AY44" i="3" s="1"/>
  <c r="AZ42" i="3"/>
  <c r="AZ43" i="3" s="1"/>
  <c r="AZ44" i="3" s="1"/>
  <c r="BA42" i="3"/>
  <c r="BA43" i="3" s="1"/>
  <c r="BA44" i="3" s="1"/>
  <c r="BB42" i="3"/>
  <c r="BB43" i="3" s="1"/>
  <c r="BB44" i="3" s="1"/>
  <c r="BC42" i="3"/>
  <c r="BC43" i="3" s="1"/>
  <c r="BC44" i="3" s="1"/>
  <c r="BD42" i="3"/>
  <c r="BD43" i="3" s="1"/>
  <c r="BD44" i="3" s="1"/>
  <c r="BE42" i="3"/>
  <c r="BE43" i="3" s="1"/>
  <c r="BE44" i="3" s="1"/>
  <c r="BF42" i="3"/>
  <c r="BF43" i="3" s="1"/>
  <c r="BF44" i="3" s="1"/>
  <c r="BG42" i="3"/>
  <c r="BG43" i="3" s="1"/>
  <c r="BG44" i="3" s="1"/>
  <c r="BH42" i="3"/>
  <c r="BH43" i="3" s="1"/>
  <c r="BH44" i="3" s="1"/>
  <c r="BI42" i="3"/>
  <c r="BI43" i="3" s="1"/>
  <c r="BI44" i="3" s="1"/>
  <c r="BJ42" i="3"/>
  <c r="BJ43" i="3" s="1"/>
  <c r="BJ44" i="3" s="1"/>
  <c r="BK42" i="3"/>
  <c r="BK43" i="3" s="1"/>
  <c r="BK44" i="3" s="1"/>
  <c r="BL42" i="3"/>
  <c r="BL43" i="3" s="1"/>
  <c r="BL44" i="3" s="1"/>
  <c r="BM42" i="3"/>
  <c r="BN42" i="3"/>
  <c r="BO42" i="3"/>
  <c r="A46" i="3"/>
  <c r="B46" i="3"/>
  <c r="C46" i="3"/>
  <c r="C47" i="3" s="1"/>
  <c r="C48" i="3" s="1"/>
  <c r="D46" i="3"/>
  <c r="D47" i="3" s="1"/>
  <c r="D48" i="3" s="1"/>
  <c r="E46" i="3"/>
  <c r="E47" i="3" s="1"/>
  <c r="E48" i="3" s="1"/>
  <c r="F46" i="3"/>
  <c r="F47" i="3" s="1"/>
  <c r="F48" i="3" s="1"/>
  <c r="G46" i="3"/>
  <c r="G47" i="3" s="1"/>
  <c r="H46" i="3"/>
  <c r="H47" i="3" s="1"/>
  <c r="H48" i="3" s="1"/>
  <c r="I46" i="3"/>
  <c r="I47" i="3" s="1"/>
  <c r="J46" i="3"/>
  <c r="J47" i="3" s="1"/>
  <c r="J48" i="3" s="1"/>
  <c r="K46" i="3"/>
  <c r="K47" i="3" s="1"/>
  <c r="K48" i="3" s="1"/>
  <c r="L46" i="3"/>
  <c r="L47" i="3" s="1"/>
  <c r="L48" i="3" s="1"/>
  <c r="M46" i="3"/>
  <c r="M47" i="3" s="1"/>
  <c r="M48" i="3" s="1"/>
  <c r="N46" i="3"/>
  <c r="N47" i="3" s="1"/>
  <c r="N48" i="3" s="1"/>
  <c r="O46" i="3"/>
  <c r="O47" i="3" s="1"/>
  <c r="O48" i="3" s="1"/>
  <c r="P46" i="3"/>
  <c r="P47" i="3" s="1"/>
  <c r="P48" i="3" s="1"/>
  <c r="Q46" i="3"/>
  <c r="Q47" i="3" s="1"/>
  <c r="Q48" i="3" s="1"/>
  <c r="R46" i="3"/>
  <c r="R47" i="3" s="1"/>
  <c r="R48" i="3" s="1"/>
  <c r="S46" i="3"/>
  <c r="S47" i="3" s="1"/>
  <c r="S48" i="3" s="1"/>
  <c r="T46" i="3"/>
  <c r="T47" i="3" s="1"/>
  <c r="T48" i="3" s="1"/>
  <c r="U46" i="3"/>
  <c r="U47" i="3" s="1"/>
  <c r="U48" i="3" s="1"/>
  <c r="V46" i="3"/>
  <c r="V47" i="3" s="1"/>
  <c r="V48" i="3" s="1"/>
  <c r="W46" i="3"/>
  <c r="W47" i="3" s="1"/>
  <c r="W48" i="3" s="1"/>
  <c r="X46" i="3"/>
  <c r="X47" i="3" s="1"/>
  <c r="X48" i="3" s="1"/>
  <c r="Y46" i="3"/>
  <c r="Y47" i="3" s="1"/>
  <c r="Y48" i="3" s="1"/>
  <c r="Z46" i="3"/>
  <c r="Z47" i="3" s="1"/>
  <c r="Z48" i="3" s="1"/>
  <c r="AA46" i="3"/>
  <c r="AA47" i="3" s="1"/>
  <c r="AA48" i="3" s="1"/>
  <c r="AB46" i="3"/>
  <c r="AB47" i="3" s="1"/>
  <c r="AB48" i="3" s="1"/>
  <c r="AC46" i="3"/>
  <c r="AC47" i="3" s="1"/>
  <c r="AC48" i="3" s="1"/>
  <c r="AD46" i="3"/>
  <c r="AD47" i="3" s="1"/>
  <c r="AD48" i="3" s="1"/>
  <c r="AE46" i="3"/>
  <c r="AE47" i="3" s="1"/>
  <c r="AE48" i="3" s="1"/>
  <c r="AF46" i="3"/>
  <c r="AF47" i="3" s="1"/>
  <c r="AF48" i="3" s="1"/>
  <c r="AG46" i="3"/>
  <c r="AG47" i="3" s="1"/>
  <c r="AG48" i="3" s="1"/>
  <c r="AH46" i="3"/>
  <c r="AH47" i="3" s="1"/>
  <c r="AH48" i="3" s="1"/>
  <c r="AI46" i="3"/>
  <c r="AI47" i="3" s="1"/>
  <c r="AI48" i="3" s="1"/>
  <c r="AJ46" i="3"/>
  <c r="AJ47" i="3" s="1"/>
  <c r="AJ48" i="3" s="1"/>
  <c r="AK46" i="3"/>
  <c r="AK47" i="3" s="1"/>
  <c r="AK48" i="3" s="1"/>
  <c r="AL46" i="3"/>
  <c r="AL47" i="3" s="1"/>
  <c r="AL48" i="3" s="1"/>
  <c r="AM46" i="3"/>
  <c r="AM47" i="3" s="1"/>
  <c r="AM48" i="3" s="1"/>
  <c r="AN46" i="3"/>
  <c r="AN47" i="3" s="1"/>
  <c r="AN48" i="3" s="1"/>
  <c r="AO46" i="3"/>
  <c r="AO47" i="3" s="1"/>
  <c r="AO48" i="3" s="1"/>
  <c r="AP46" i="3"/>
  <c r="AP47" i="3" s="1"/>
  <c r="AP48" i="3" s="1"/>
  <c r="AQ46" i="3"/>
  <c r="AQ47" i="3" s="1"/>
  <c r="AQ48" i="3" s="1"/>
  <c r="AR46" i="3"/>
  <c r="AR47" i="3" s="1"/>
  <c r="AR48" i="3" s="1"/>
  <c r="AS46" i="3"/>
  <c r="AS47" i="3" s="1"/>
  <c r="AS48" i="3" s="1"/>
  <c r="AT46" i="3"/>
  <c r="AT47" i="3" s="1"/>
  <c r="AT48" i="3" s="1"/>
  <c r="AU46" i="3"/>
  <c r="AU47" i="3" s="1"/>
  <c r="AU48" i="3" s="1"/>
  <c r="AV46" i="3"/>
  <c r="AV47" i="3" s="1"/>
  <c r="AV48" i="3" s="1"/>
  <c r="AW46" i="3"/>
  <c r="AW47" i="3" s="1"/>
  <c r="AW48" i="3" s="1"/>
  <c r="AX46" i="3"/>
  <c r="AX47" i="3" s="1"/>
  <c r="AX48" i="3" s="1"/>
  <c r="AY46" i="3"/>
  <c r="AY47" i="3" s="1"/>
  <c r="AY48" i="3" s="1"/>
  <c r="AZ46" i="3"/>
  <c r="AZ47" i="3" s="1"/>
  <c r="AZ48" i="3" s="1"/>
  <c r="BA46" i="3"/>
  <c r="BA47" i="3" s="1"/>
  <c r="BA48" i="3" s="1"/>
  <c r="BB46" i="3"/>
  <c r="BB47" i="3" s="1"/>
  <c r="BB48" i="3" s="1"/>
  <c r="BC46" i="3"/>
  <c r="BC47" i="3" s="1"/>
  <c r="BC48" i="3" s="1"/>
  <c r="BD46" i="3"/>
  <c r="BD47" i="3" s="1"/>
  <c r="BD48" i="3" s="1"/>
  <c r="BE46" i="3"/>
  <c r="BE47" i="3" s="1"/>
  <c r="BE48" i="3" s="1"/>
  <c r="BF46" i="3"/>
  <c r="BF47" i="3" s="1"/>
  <c r="BF48" i="3" s="1"/>
  <c r="BG46" i="3"/>
  <c r="BG47" i="3" s="1"/>
  <c r="BG48" i="3" s="1"/>
  <c r="BH46" i="3"/>
  <c r="BH47" i="3" s="1"/>
  <c r="BH48" i="3" s="1"/>
  <c r="BI46" i="3"/>
  <c r="BI47" i="3" s="1"/>
  <c r="BI48" i="3" s="1"/>
  <c r="BJ46" i="3"/>
  <c r="BJ47" i="3" s="1"/>
  <c r="BJ48" i="3" s="1"/>
  <c r="BK46" i="3"/>
  <c r="BK47" i="3" s="1"/>
  <c r="BK48" i="3" s="1"/>
  <c r="BL46" i="3"/>
  <c r="BL47" i="3" s="1"/>
  <c r="BL48" i="3" s="1"/>
  <c r="BM46" i="3"/>
  <c r="BN46" i="3"/>
  <c r="BO46" i="3"/>
  <c r="A50" i="3"/>
  <c r="B50" i="3"/>
  <c r="C50" i="3"/>
  <c r="C51" i="3" s="1"/>
  <c r="C52" i="3" s="1"/>
  <c r="D50" i="3"/>
  <c r="D51" i="3" s="1"/>
  <c r="D52" i="3" s="1"/>
  <c r="E50" i="3"/>
  <c r="E51" i="3" s="1"/>
  <c r="E52" i="3" s="1"/>
  <c r="F50" i="3"/>
  <c r="F51" i="3" s="1"/>
  <c r="G50" i="3"/>
  <c r="G51" i="3" s="1"/>
  <c r="H50" i="3"/>
  <c r="H51" i="3" s="1"/>
  <c r="H52" i="3" s="1"/>
  <c r="I50" i="3"/>
  <c r="I51" i="3" s="1"/>
  <c r="J50" i="3"/>
  <c r="J51" i="3" s="1"/>
  <c r="J52" i="3" s="1"/>
  <c r="K50" i="3"/>
  <c r="K51" i="3" s="1"/>
  <c r="K52" i="3" s="1"/>
  <c r="L50" i="3"/>
  <c r="L51" i="3" s="1"/>
  <c r="M50" i="3"/>
  <c r="M51" i="3" s="1"/>
  <c r="N50" i="3"/>
  <c r="N51" i="3" s="1"/>
  <c r="N52" i="3" s="1"/>
  <c r="O50" i="3"/>
  <c r="O51" i="3" s="1"/>
  <c r="O52" i="3" s="1"/>
  <c r="P50" i="3"/>
  <c r="P51" i="3" s="1"/>
  <c r="P52" i="3" s="1"/>
  <c r="Q50" i="3"/>
  <c r="Q51" i="3" s="1"/>
  <c r="Q52" i="3" s="1"/>
  <c r="R50" i="3"/>
  <c r="R51" i="3" s="1"/>
  <c r="R52" i="3" s="1"/>
  <c r="S50" i="3"/>
  <c r="S51" i="3" s="1"/>
  <c r="S52" i="3" s="1"/>
  <c r="T50" i="3"/>
  <c r="T51" i="3" s="1"/>
  <c r="U50" i="3"/>
  <c r="U51" i="3" s="1"/>
  <c r="U52" i="3" s="1"/>
  <c r="V50" i="3"/>
  <c r="V51" i="3" s="1"/>
  <c r="W50" i="3"/>
  <c r="W51" i="3" s="1"/>
  <c r="X50" i="3"/>
  <c r="X51" i="3" s="1"/>
  <c r="X52" i="3" s="1"/>
  <c r="Y50" i="3"/>
  <c r="Y51" i="3" s="1"/>
  <c r="Y52" i="3" s="1"/>
  <c r="Z50" i="3"/>
  <c r="Z51" i="3" s="1"/>
  <c r="Z52" i="3" s="1"/>
  <c r="AA50" i="3"/>
  <c r="AA51" i="3" s="1"/>
  <c r="AA52" i="3" s="1"/>
  <c r="AB50" i="3"/>
  <c r="AB51" i="3" s="1"/>
  <c r="AC50" i="3"/>
  <c r="AC51" i="3" s="1"/>
  <c r="AD50" i="3"/>
  <c r="AD51" i="3" s="1"/>
  <c r="AD52" i="3" s="1"/>
  <c r="AE50" i="3"/>
  <c r="AE51" i="3" s="1"/>
  <c r="AE52" i="3" s="1"/>
  <c r="AF50" i="3"/>
  <c r="AF51" i="3" s="1"/>
  <c r="AF52" i="3" s="1"/>
  <c r="AG50" i="3"/>
  <c r="AG51" i="3" s="1"/>
  <c r="AG52" i="3" s="1"/>
  <c r="AH50" i="3"/>
  <c r="AH51" i="3" s="1"/>
  <c r="AH52" i="3" s="1"/>
  <c r="AI50" i="3"/>
  <c r="AI51" i="3" s="1"/>
  <c r="AI52" i="3" s="1"/>
  <c r="AJ50" i="3"/>
  <c r="AJ51" i="3" s="1"/>
  <c r="AJ52" i="3" s="1"/>
  <c r="AK50" i="3"/>
  <c r="AK51" i="3" s="1"/>
  <c r="AK52" i="3" s="1"/>
  <c r="AL50" i="3"/>
  <c r="AL51" i="3" s="1"/>
  <c r="AL52" i="3" s="1"/>
  <c r="AM50" i="3"/>
  <c r="AM51" i="3" s="1"/>
  <c r="AM52" i="3" s="1"/>
  <c r="AN50" i="3"/>
  <c r="AN51" i="3" s="1"/>
  <c r="AN52" i="3" s="1"/>
  <c r="AO50" i="3"/>
  <c r="AO51" i="3" s="1"/>
  <c r="AO52" i="3" s="1"/>
  <c r="AP50" i="3"/>
  <c r="AP51" i="3" s="1"/>
  <c r="AP52" i="3" s="1"/>
  <c r="AQ50" i="3"/>
  <c r="AQ51" i="3" s="1"/>
  <c r="AQ52" i="3" s="1"/>
  <c r="AR50" i="3"/>
  <c r="AR51" i="3" s="1"/>
  <c r="AR52" i="3" s="1"/>
  <c r="AS50" i="3"/>
  <c r="AS51" i="3" s="1"/>
  <c r="AS52" i="3" s="1"/>
  <c r="AT50" i="3"/>
  <c r="AT51" i="3" s="1"/>
  <c r="AT52" i="3" s="1"/>
  <c r="AU50" i="3"/>
  <c r="AU51" i="3" s="1"/>
  <c r="AU52" i="3" s="1"/>
  <c r="AV50" i="3"/>
  <c r="AV51" i="3" s="1"/>
  <c r="AV52" i="3" s="1"/>
  <c r="AW50" i="3"/>
  <c r="AW51" i="3" s="1"/>
  <c r="AW52" i="3" s="1"/>
  <c r="AX50" i="3"/>
  <c r="AX51" i="3" s="1"/>
  <c r="AX52" i="3" s="1"/>
  <c r="AY50" i="3"/>
  <c r="AY51" i="3" s="1"/>
  <c r="AY52" i="3" s="1"/>
  <c r="AZ50" i="3"/>
  <c r="AZ51" i="3" s="1"/>
  <c r="AZ52" i="3" s="1"/>
  <c r="BA50" i="3"/>
  <c r="BA51" i="3" s="1"/>
  <c r="BA52" i="3" s="1"/>
  <c r="BB50" i="3"/>
  <c r="BB51" i="3" s="1"/>
  <c r="BB52" i="3" s="1"/>
  <c r="BC50" i="3"/>
  <c r="BC51" i="3" s="1"/>
  <c r="BC52" i="3" s="1"/>
  <c r="BD50" i="3"/>
  <c r="BD51" i="3" s="1"/>
  <c r="BD52" i="3" s="1"/>
  <c r="BE50" i="3"/>
  <c r="BE51" i="3" s="1"/>
  <c r="BE52" i="3" s="1"/>
  <c r="BF50" i="3"/>
  <c r="BF51" i="3" s="1"/>
  <c r="BF52" i="3" s="1"/>
  <c r="BG50" i="3"/>
  <c r="BG51" i="3" s="1"/>
  <c r="BG52" i="3" s="1"/>
  <c r="BH50" i="3"/>
  <c r="BH51" i="3" s="1"/>
  <c r="BH52" i="3" s="1"/>
  <c r="BI50" i="3"/>
  <c r="BI51" i="3" s="1"/>
  <c r="BI52" i="3" s="1"/>
  <c r="BJ50" i="3"/>
  <c r="BJ51" i="3" s="1"/>
  <c r="BJ52" i="3" s="1"/>
  <c r="BK50" i="3"/>
  <c r="BK51" i="3" s="1"/>
  <c r="BK52" i="3" s="1"/>
  <c r="BL50" i="3"/>
  <c r="BL51" i="3" s="1"/>
  <c r="BL52" i="3" s="1"/>
  <c r="BM50" i="3"/>
  <c r="BN50" i="3"/>
  <c r="BO50" i="3"/>
  <c r="A54" i="3"/>
  <c r="B54" i="3"/>
  <c r="C54" i="3"/>
  <c r="C55" i="3" s="1"/>
  <c r="C56" i="3" s="1"/>
  <c r="D54" i="3"/>
  <c r="D55" i="3" s="1"/>
  <c r="D56" i="3" s="1"/>
  <c r="E54" i="3"/>
  <c r="E55" i="3" s="1"/>
  <c r="E56" i="3" s="1"/>
  <c r="F54" i="3"/>
  <c r="F55" i="3" s="1"/>
  <c r="F56" i="3" s="1"/>
  <c r="F62" i="3" s="1"/>
  <c r="F4" i="4" s="1"/>
  <c r="G54" i="3"/>
  <c r="G55" i="3" s="1"/>
  <c r="G56" i="3" s="1"/>
  <c r="H54" i="3"/>
  <c r="H55" i="3" s="1"/>
  <c r="H56" i="3" s="1"/>
  <c r="I54" i="3"/>
  <c r="I55" i="3" s="1"/>
  <c r="J54" i="3"/>
  <c r="J55" i="3" s="1"/>
  <c r="J56" i="3" s="1"/>
  <c r="K54" i="3"/>
  <c r="K55" i="3" s="1"/>
  <c r="K56" i="3" s="1"/>
  <c r="K62" i="3" s="1"/>
  <c r="K4" i="4" s="1"/>
  <c r="L54" i="3"/>
  <c r="L55" i="3" s="1"/>
  <c r="L56" i="3" s="1"/>
  <c r="M54" i="3"/>
  <c r="M55" i="3" s="1"/>
  <c r="M56" i="3" s="1"/>
  <c r="N54" i="3"/>
  <c r="N55" i="3" s="1"/>
  <c r="N56" i="3" s="1"/>
  <c r="O54" i="3"/>
  <c r="O55" i="3" s="1"/>
  <c r="O56" i="3" s="1"/>
  <c r="P54" i="3"/>
  <c r="P55" i="3" s="1"/>
  <c r="P56" i="3" s="1"/>
  <c r="Q54" i="3"/>
  <c r="Q55" i="3" s="1"/>
  <c r="Q56" i="3" s="1"/>
  <c r="R54" i="3"/>
  <c r="R55" i="3" s="1"/>
  <c r="R56" i="3" s="1"/>
  <c r="S54" i="3"/>
  <c r="S55" i="3" s="1"/>
  <c r="S56" i="3" s="1"/>
  <c r="T54" i="3"/>
  <c r="T55" i="3" s="1"/>
  <c r="T56" i="3" s="1"/>
  <c r="U54" i="3"/>
  <c r="U55" i="3" s="1"/>
  <c r="U56" i="3" s="1"/>
  <c r="V54" i="3"/>
  <c r="V55" i="3" s="1"/>
  <c r="V56" i="3" s="1"/>
  <c r="W54" i="3"/>
  <c r="W55" i="3" s="1"/>
  <c r="W56" i="3" s="1"/>
  <c r="X54" i="3"/>
  <c r="X55" i="3" s="1"/>
  <c r="X56" i="3" s="1"/>
  <c r="Y54" i="3"/>
  <c r="Y55" i="3" s="1"/>
  <c r="Y56" i="3" s="1"/>
  <c r="Z54" i="3"/>
  <c r="Z55" i="3" s="1"/>
  <c r="Z56" i="3" s="1"/>
  <c r="AA54" i="3"/>
  <c r="AA55" i="3" s="1"/>
  <c r="AA56" i="3" s="1"/>
  <c r="AB54" i="3"/>
  <c r="AB55" i="3" s="1"/>
  <c r="AB56" i="3" s="1"/>
  <c r="AC54" i="3"/>
  <c r="AC55" i="3" s="1"/>
  <c r="AC56" i="3" s="1"/>
  <c r="AD54" i="3"/>
  <c r="AD55" i="3" s="1"/>
  <c r="AD56" i="3" s="1"/>
  <c r="AE54" i="3"/>
  <c r="AE55" i="3" s="1"/>
  <c r="AE56" i="3" s="1"/>
  <c r="AF54" i="3"/>
  <c r="AF55" i="3" s="1"/>
  <c r="AF56" i="3" s="1"/>
  <c r="AG54" i="3"/>
  <c r="AG55" i="3" s="1"/>
  <c r="AG56" i="3" s="1"/>
  <c r="AH54" i="3"/>
  <c r="AH55" i="3" s="1"/>
  <c r="AH56" i="3" s="1"/>
  <c r="AI54" i="3"/>
  <c r="AI55" i="3" s="1"/>
  <c r="AI56" i="3" s="1"/>
  <c r="AJ54" i="3"/>
  <c r="AJ55" i="3" s="1"/>
  <c r="AJ56" i="3" s="1"/>
  <c r="AK54" i="3"/>
  <c r="AK55" i="3" s="1"/>
  <c r="AK56" i="3" s="1"/>
  <c r="AL54" i="3"/>
  <c r="AL55" i="3" s="1"/>
  <c r="AL56" i="3" s="1"/>
  <c r="AM54" i="3"/>
  <c r="AM55" i="3" s="1"/>
  <c r="AM56" i="3" s="1"/>
  <c r="AN54" i="3"/>
  <c r="AN55" i="3" s="1"/>
  <c r="AN56" i="3" s="1"/>
  <c r="AO54" i="3"/>
  <c r="AO55" i="3" s="1"/>
  <c r="AO56" i="3" s="1"/>
  <c r="AP54" i="3"/>
  <c r="AP55" i="3" s="1"/>
  <c r="AP56" i="3" s="1"/>
  <c r="AQ54" i="3"/>
  <c r="AQ55" i="3" s="1"/>
  <c r="AQ56" i="3" s="1"/>
  <c r="AR54" i="3"/>
  <c r="AR55" i="3" s="1"/>
  <c r="AR56" i="3" s="1"/>
  <c r="AS54" i="3"/>
  <c r="AS55" i="3" s="1"/>
  <c r="AS56" i="3" s="1"/>
  <c r="AT54" i="3"/>
  <c r="AT55" i="3" s="1"/>
  <c r="AT56" i="3" s="1"/>
  <c r="AU54" i="3"/>
  <c r="AU55" i="3" s="1"/>
  <c r="AU56" i="3" s="1"/>
  <c r="AV54" i="3"/>
  <c r="AV55" i="3" s="1"/>
  <c r="AV56" i="3" s="1"/>
  <c r="AW54" i="3"/>
  <c r="AW55" i="3" s="1"/>
  <c r="AW56" i="3" s="1"/>
  <c r="AX54" i="3"/>
  <c r="AX55" i="3" s="1"/>
  <c r="AX56" i="3" s="1"/>
  <c r="AY54" i="3"/>
  <c r="AY55" i="3" s="1"/>
  <c r="AY56" i="3" s="1"/>
  <c r="AZ54" i="3"/>
  <c r="AZ55" i="3" s="1"/>
  <c r="AZ56" i="3" s="1"/>
  <c r="BA54" i="3"/>
  <c r="BA55" i="3" s="1"/>
  <c r="BA56" i="3" s="1"/>
  <c r="BB54" i="3"/>
  <c r="BB55" i="3" s="1"/>
  <c r="BB56" i="3" s="1"/>
  <c r="BC54" i="3"/>
  <c r="BC55" i="3" s="1"/>
  <c r="BC56" i="3" s="1"/>
  <c r="BD54" i="3"/>
  <c r="BD55" i="3" s="1"/>
  <c r="BD56" i="3" s="1"/>
  <c r="BE54" i="3"/>
  <c r="BE55" i="3" s="1"/>
  <c r="BE56" i="3" s="1"/>
  <c r="BF54" i="3"/>
  <c r="BF55" i="3" s="1"/>
  <c r="BF56" i="3" s="1"/>
  <c r="BG54" i="3"/>
  <c r="BG55" i="3" s="1"/>
  <c r="BG56" i="3" s="1"/>
  <c r="BH54" i="3"/>
  <c r="BH55" i="3" s="1"/>
  <c r="BH56" i="3" s="1"/>
  <c r="BI54" i="3"/>
  <c r="BI55" i="3" s="1"/>
  <c r="BI56" i="3" s="1"/>
  <c r="BJ54" i="3"/>
  <c r="BJ55" i="3" s="1"/>
  <c r="BJ56" i="3" s="1"/>
  <c r="BK54" i="3"/>
  <c r="BK55" i="3" s="1"/>
  <c r="BK56" i="3" s="1"/>
  <c r="BL54" i="3"/>
  <c r="BL55" i="3" s="1"/>
  <c r="BL56" i="3" s="1"/>
  <c r="BM54" i="3"/>
  <c r="BN54" i="3"/>
  <c r="BO54" i="3"/>
  <c r="A58" i="3"/>
  <c r="B58" i="3"/>
  <c r="C58" i="3"/>
  <c r="C59" i="3" s="1"/>
  <c r="C60" i="3" s="1"/>
  <c r="C62" i="3" s="1"/>
  <c r="C4" i="4" s="1"/>
  <c r="D58" i="3"/>
  <c r="D59" i="3" s="1"/>
  <c r="D60" i="3" s="1"/>
  <c r="D62" i="3" s="1"/>
  <c r="D4" i="4" s="1"/>
  <c r="E58" i="3"/>
  <c r="E59" i="3" s="1"/>
  <c r="E60" i="3" s="1"/>
  <c r="E62" i="3" s="1"/>
  <c r="E4" i="4" s="1"/>
  <c r="F58" i="3"/>
  <c r="F59" i="3" s="1"/>
  <c r="G58" i="3"/>
  <c r="G59" i="3" s="1"/>
  <c r="H58" i="3"/>
  <c r="H59" i="3" s="1"/>
  <c r="I58" i="3"/>
  <c r="I59" i="3" s="1"/>
  <c r="J58" i="3"/>
  <c r="J59" i="3" s="1"/>
  <c r="J60" i="3" s="1"/>
  <c r="J62" i="3" s="1"/>
  <c r="J4" i="4" s="1"/>
  <c r="K58" i="3"/>
  <c r="K59" i="3" s="1"/>
  <c r="L58" i="3"/>
  <c r="L59" i="3" s="1"/>
  <c r="M58" i="3"/>
  <c r="M59" i="3" s="1"/>
  <c r="M60" i="3" s="1"/>
  <c r="M62" i="3" s="1"/>
  <c r="M4" i="4" s="1"/>
  <c r="N58" i="3"/>
  <c r="N59" i="3" s="1"/>
  <c r="N60" i="3" s="1"/>
  <c r="N62" i="3" s="1"/>
  <c r="N4" i="4" s="1"/>
  <c r="O58" i="3"/>
  <c r="O59" i="3" s="1"/>
  <c r="O60" i="3" s="1"/>
  <c r="O62" i="3" s="1"/>
  <c r="O4" i="4" s="1"/>
  <c r="P58" i="3"/>
  <c r="P59" i="3" s="1"/>
  <c r="P60" i="3" s="1"/>
  <c r="P62" i="3" s="1"/>
  <c r="P4" i="4" s="1"/>
  <c r="Q58" i="3"/>
  <c r="Q59" i="3" s="1"/>
  <c r="R58" i="3"/>
  <c r="R59" i="3" s="1"/>
  <c r="R60" i="3" s="1"/>
  <c r="R62" i="3" s="1"/>
  <c r="R4" i="4" s="1"/>
  <c r="S58" i="3"/>
  <c r="S59" i="3" s="1"/>
  <c r="T58" i="3"/>
  <c r="T59" i="3" s="1"/>
  <c r="T60" i="3" s="1"/>
  <c r="T62" i="3" s="1"/>
  <c r="T4" i="4" s="1"/>
  <c r="U58" i="3"/>
  <c r="U59" i="3" s="1"/>
  <c r="U60" i="3" s="1"/>
  <c r="U62" i="3" s="1"/>
  <c r="U4" i="4" s="1"/>
  <c r="V58" i="3"/>
  <c r="V59" i="3" s="1"/>
  <c r="W58" i="3"/>
  <c r="W59" i="3" s="1"/>
  <c r="X58" i="3"/>
  <c r="X59" i="3" s="1"/>
  <c r="Y58" i="3"/>
  <c r="Y59" i="3" s="1"/>
  <c r="Z58" i="3"/>
  <c r="Z59" i="3" s="1"/>
  <c r="Z60" i="3" s="1"/>
  <c r="Z62" i="3" s="1"/>
  <c r="Z4" i="4" s="1"/>
  <c r="AA58" i="3"/>
  <c r="AA59" i="3" s="1"/>
  <c r="AB58" i="3"/>
  <c r="AB59" i="3" s="1"/>
  <c r="AB60" i="3" s="1"/>
  <c r="AB62" i="3" s="1"/>
  <c r="AB4" i="4" s="1"/>
  <c r="AC58" i="3"/>
  <c r="AC59" i="3" s="1"/>
  <c r="AC60" i="3" s="1"/>
  <c r="AC62" i="3" s="1"/>
  <c r="AC4" i="4" s="1"/>
  <c r="AD58" i="3"/>
  <c r="AD59" i="3" s="1"/>
  <c r="AD60" i="3" s="1"/>
  <c r="AD62" i="3" s="1"/>
  <c r="AD4" i="4" s="1"/>
  <c r="AE58" i="3"/>
  <c r="AE59" i="3" s="1"/>
  <c r="AE60" i="3" s="1"/>
  <c r="AE62" i="3" s="1"/>
  <c r="AE4" i="4" s="1"/>
  <c r="AF58" i="3"/>
  <c r="AF59" i="3" s="1"/>
  <c r="AF60" i="3" s="1"/>
  <c r="AF62" i="3" s="1"/>
  <c r="AF4" i="4" s="1"/>
  <c r="AG58" i="3"/>
  <c r="AG59" i="3" s="1"/>
  <c r="AG60" i="3" s="1"/>
  <c r="AG62" i="3" s="1"/>
  <c r="AG4" i="4" s="1"/>
  <c r="AH58" i="3"/>
  <c r="AH59" i="3" s="1"/>
  <c r="AH60" i="3" s="1"/>
  <c r="AH62" i="3" s="1"/>
  <c r="AH4" i="4" s="1"/>
  <c r="AI58" i="3"/>
  <c r="AI59" i="3" s="1"/>
  <c r="AI60" i="3" s="1"/>
  <c r="AI62" i="3" s="1"/>
  <c r="AI4" i="4" s="1"/>
  <c r="AJ58" i="3"/>
  <c r="AJ59" i="3" s="1"/>
  <c r="AJ60" i="3" s="1"/>
  <c r="AJ62" i="3" s="1"/>
  <c r="AJ4" i="4" s="1"/>
  <c r="AK58" i="3"/>
  <c r="AK59" i="3" s="1"/>
  <c r="AK60" i="3" s="1"/>
  <c r="AK62" i="3" s="1"/>
  <c r="AK4" i="4" s="1"/>
  <c r="AL58" i="3"/>
  <c r="AL59" i="3" s="1"/>
  <c r="AL60" i="3" s="1"/>
  <c r="AL62" i="3" s="1"/>
  <c r="AL4" i="4" s="1"/>
  <c r="AM58" i="3"/>
  <c r="AM59" i="3" s="1"/>
  <c r="AM60" i="3" s="1"/>
  <c r="AM62" i="3" s="1"/>
  <c r="AM4" i="4" s="1"/>
  <c r="AN58" i="3"/>
  <c r="AN59" i="3" s="1"/>
  <c r="AN60" i="3" s="1"/>
  <c r="AN62" i="3" s="1"/>
  <c r="AN4" i="4" s="1"/>
  <c r="AO58" i="3"/>
  <c r="AO59" i="3" s="1"/>
  <c r="AP58" i="3"/>
  <c r="AP59" i="3" s="1"/>
  <c r="AP60" i="3" s="1"/>
  <c r="AP62" i="3" s="1"/>
  <c r="AP4" i="4" s="1"/>
  <c r="AQ58" i="3"/>
  <c r="AQ59" i="3" s="1"/>
  <c r="AQ60" i="3" s="1"/>
  <c r="AQ62" i="3" s="1"/>
  <c r="AQ4" i="4" s="1"/>
  <c r="AR58" i="3"/>
  <c r="AR59" i="3" s="1"/>
  <c r="AR60" i="3" s="1"/>
  <c r="AR62" i="3" s="1"/>
  <c r="AR4" i="4" s="1"/>
  <c r="AS58" i="3"/>
  <c r="AS59" i="3" s="1"/>
  <c r="AS60" i="3" s="1"/>
  <c r="AS62" i="3" s="1"/>
  <c r="AS4" i="4" s="1"/>
  <c r="AT58" i="3"/>
  <c r="AT59" i="3" s="1"/>
  <c r="AT60" i="3" s="1"/>
  <c r="AT62" i="3" s="1"/>
  <c r="AT4" i="4" s="1"/>
  <c r="AU58" i="3"/>
  <c r="AU59" i="3" s="1"/>
  <c r="AU60" i="3" s="1"/>
  <c r="AU62" i="3" s="1"/>
  <c r="AU4" i="4" s="1"/>
  <c r="AV58" i="3"/>
  <c r="AV59" i="3" s="1"/>
  <c r="AV60" i="3" s="1"/>
  <c r="AV62" i="3" s="1"/>
  <c r="AV4" i="4" s="1"/>
  <c r="AW58" i="3"/>
  <c r="AW59" i="3" s="1"/>
  <c r="AW60" i="3" s="1"/>
  <c r="AW62" i="3" s="1"/>
  <c r="AW4" i="4" s="1"/>
  <c r="AX58" i="3"/>
  <c r="AX59" i="3" s="1"/>
  <c r="AX60" i="3" s="1"/>
  <c r="AX62" i="3" s="1"/>
  <c r="AX4" i="4" s="1"/>
  <c r="AY58" i="3"/>
  <c r="AY59" i="3" s="1"/>
  <c r="AY60" i="3" s="1"/>
  <c r="AY62" i="3" s="1"/>
  <c r="AY4" i="4" s="1"/>
  <c r="AZ58" i="3"/>
  <c r="AZ59" i="3" s="1"/>
  <c r="AZ60" i="3" s="1"/>
  <c r="AZ62" i="3" s="1"/>
  <c r="AZ4" i="4" s="1"/>
  <c r="BA58" i="3"/>
  <c r="BA59" i="3" s="1"/>
  <c r="BA60" i="3" s="1"/>
  <c r="BA62" i="3" s="1"/>
  <c r="BA4" i="4" s="1"/>
  <c r="BB58" i="3"/>
  <c r="BB59" i="3" s="1"/>
  <c r="BB60" i="3" s="1"/>
  <c r="BB62" i="3" s="1"/>
  <c r="BB4" i="4" s="1"/>
  <c r="BC58" i="3"/>
  <c r="BC59" i="3" s="1"/>
  <c r="BC60" i="3" s="1"/>
  <c r="BC62" i="3" s="1"/>
  <c r="BC4" i="4" s="1"/>
  <c r="BD58" i="3"/>
  <c r="BD59" i="3" s="1"/>
  <c r="BD60" i="3" s="1"/>
  <c r="BD62" i="3" s="1"/>
  <c r="BD4" i="4" s="1"/>
  <c r="BE58" i="3"/>
  <c r="BE59" i="3" s="1"/>
  <c r="BE60" i="3" s="1"/>
  <c r="BE62" i="3" s="1"/>
  <c r="BE4" i="4" s="1"/>
  <c r="BF58" i="3"/>
  <c r="BF59" i="3" s="1"/>
  <c r="BF60" i="3" s="1"/>
  <c r="BF62" i="3" s="1"/>
  <c r="BF4" i="4" s="1"/>
  <c r="BG58" i="3"/>
  <c r="BG59" i="3" s="1"/>
  <c r="BG60" i="3" s="1"/>
  <c r="BG62" i="3" s="1"/>
  <c r="BG4" i="4" s="1"/>
  <c r="BH58" i="3"/>
  <c r="BH59" i="3" s="1"/>
  <c r="BH60" i="3" s="1"/>
  <c r="BH62" i="3" s="1"/>
  <c r="BH4" i="4" s="1"/>
  <c r="BI58" i="3"/>
  <c r="BI59" i="3" s="1"/>
  <c r="BI60" i="3" s="1"/>
  <c r="BI62" i="3" s="1"/>
  <c r="BI4" i="4" s="1"/>
  <c r="BJ58" i="3"/>
  <c r="BJ59" i="3" s="1"/>
  <c r="BJ60" i="3" s="1"/>
  <c r="BJ62" i="3" s="1"/>
  <c r="BJ4" i="4" s="1"/>
  <c r="BK58" i="3"/>
  <c r="BK59" i="3" s="1"/>
  <c r="BK60" i="3" s="1"/>
  <c r="BK62" i="3" s="1"/>
  <c r="BK4" i="4" s="1"/>
  <c r="BL58" i="3"/>
  <c r="BL59" i="3" s="1"/>
  <c r="BL60" i="3" s="1"/>
  <c r="BL62" i="3" s="1"/>
  <c r="BL4" i="4" s="1"/>
  <c r="BM58" i="3"/>
  <c r="BN58" i="3"/>
  <c r="BO58" i="3"/>
  <c r="A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A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A66" i="3"/>
  <c r="C66" i="3"/>
  <c r="C67" i="3" s="1"/>
  <c r="D66" i="3"/>
  <c r="D67" i="3" s="1"/>
  <c r="E66" i="3"/>
  <c r="E67" i="3" s="1"/>
  <c r="F66" i="3"/>
  <c r="F67" i="3" s="1"/>
  <c r="G66" i="3"/>
  <c r="G67" i="3" s="1"/>
  <c r="H66" i="3"/>
  <c r="H67" i="3" s="1"/>
  <c r="I66" i="3"/>
  <c r="I67" i="3" s="1"/>
  <c r="J66" i="3"/>
  <c r="J67" i="3" s="1"/>
  <c r="K66" i="3"/>
  <c r="K67" i="3" s="1"/>
  <c r="L66" i="3"/>
  <c r="L67" i="3" s="1"/>
  <c r="M66" i="3"/>
  <c r="M67" i="3" s="1"/>
  <c r="N66" i="3"/>
  <c r="N67" i="3" s="1"/>
  <c r="O66" i="3"/>
  <c r="O67" i="3" s="1"/>
  <c r="P66" i="3"/>
  <c r="P67" i="3" s="1"/>
  <c r="Q66" i="3"/>
  <c r="Q67" i="3" s="1"/>
  <c r="R66" i="3"/>
  <c r="R67" i="3" s="1"/>
  <c r="S66" i="3"/>
  <c r="S67" i="3" s="1"/>
  <c r="T66" i="3"/>
  <c r="T67" i="3" s="1"/>
  <c r="U66" i="3"/>
  <c r="U67" i="3" s="1"/>
  <c r="V66" i="3"/>
  <c r="V67" i="3" s="1"/>
  <c r="W66" i="3"/>
  <c r="W67" i="3" s="1"/>
  <c r="X66" i="3"/>
  <c r="X67" i="3" s="1"/>
  <c r="Y66" i="3"/>
  <c r="Y67" i="3" s="1"/>
  <c r="Z66" i="3"/>
  <c r="Z67" i="3" s="1"/>
  <c r="AA66" i="3"/>
  <c r="AA67" i="3" s="1"/>
  <c r="AB66" i="3"/>
  <c r="AB67" i="3" s="1"/>
  <c r="AC66" i="3"/>
  <c r="AC67" i="3" s="1"/>
  <c r="AD66" i="3"/>
  <c r="AD67" i="3" s="1"/>
  <c r="AE66" i="3"/>
  <c r="AE67" i="3" s="1"/>
  <c r="AF66" i="3"/>
  <c r="AF67" i="3" s="1"/>
  <c r="AG66" i="3"/>
  <c r="AG67" i="3" s="1"/>
  <c r="AH66" i="3"/>
  <c r="AH67" i="3" s="1"/>
  <c r="AI66" i="3"/>
  <c r="AI67" i="3" s="1"/>
  <c r="AJ66" i="3"/>
  <c r="AJ67" i="3" s="1"/>
  <c r="AK66" i="3"/>
  <c r="AK67" i="3" s="1"/>
  <c r="AL66" i="3"/>
  <c r="AL67" i="3" s="1"/>
  <c r="AM66" i="3"/>
  <c r="AM67" i="3" s="1"/>
  <c r="AN66" i="3"/>
  <c r="AN67" i="3" s="1"/>
  <c r="AO66" i="3"/>
  <c r="AO67" i="3" s="1"/>
  <c r="AP66" i="3"/>
  <c r="AP67" i="3" s="1"/>
  <c r="AQ66" i="3"/>
  <c r="AQ67" i="3" s="1"/>
  <c r="AR66" i="3"/>
  <c r="AR67" i="3" s="1"/>
  <c r="AS66" i="3"/>
  <c r="AS67" i="3" s="1"/>
  <c r="AT66" i="3"/>
  <c r="AT67" i="3" s="1"/>
  <c r="AU66" i="3"/>
  <c r="AU67" i="3" s="1"/>
  <c r="AV66" i="3"/>
  <c r="AV67" i="3" s="1"/>
  <c r="AW66" i="3"/>
  <c r="AW67" i="3" s="1"/>
  <c r="AX66" i="3"/>
  <c r="AX67" i="3" s="1"/>
  <c r="AY66" i="3"/>
  <c r="AY67" i="3" s="1"/>
  <c r="AZ66" i="3"/>
  <c r="AZ67" i="3" s="1"/>
  <c r="BA66" i="3"/>
  <c r="BA67" i="3" s="1"/>
  <c r="BB66" i="3"/>
  <c r="BB67" i="3" s="1"/>
  <c r="BC66" i="3"/>
  <c r="BC67" i="3" s="1"/>
  <c r="BD66" i="3"/>
  <c r="BD67" i="3" s="1"/>
  <c r="BE66" i="3"/>
  <c r="BE67" i="3" s="1"/>
  <c r="BF66" i="3"/>
  <c r="BF67" i="3" s="1"/>
  <c r="BG66" i="3"/>
  <c r="BG67" i="3" s="1"/>
  <c r="BH66" i="3"/>
  <c r="BH67" i="3" s="1"/>
  <c r="BI66" i="3"/>
  <c r="BI67" i="3" s="1"/>
  <c r="BJ66" i="3"/>
  <c r="BJ67" i="3" s="1"/>
  <c r="BK66" i="3"/>
  <c r="BK67" i="3" s="1"/>
  <c r="BL66" i="3"/>
  <c r="BL67" i="3" s="1"/>
  <c r="BM66" i="3"/>
  <c r="BN66" i="3"/>
  <c r="BO66" i="3"/>
  <c r="A68" i="3"/>
  <c r="C68" i="3"/>
  <c r="C69" i="3" s="1"/>
  <c r="D68" i="3"/>
  <c r="D69" i="3" s="1"/>
  <c r="E68" i="3"/>
  <c r="E69" i="3" s="1"/>
  <c r="F68" i="3"/>
  <c r="F69" i="3" s="1"/>
  <c r="G68" i="3"/>
  <c r="G69" i="3" s="1"/>
  <c r="H68" i="3"/>
  <c r="H69" i="3" s="1"/>
  <c r="I68" i="3"/>
  <c r="I69" i="3" s="1"/>
  <c r="J68" i="3"/>
  <c r="J69" i="3" s="1"/>
  <c r="K68" i="3"/>
  <c r="K69" i="3" s="1"/>
  <c r="L68" i="3"/>
  <c r="L69" i="3" s="1"/>
  <c r="M68" i="3"/>
  <c r="M69" i="3" s="1"/>
  <c r="N68" i="3"/>
  <c r="N69" i="3" s="1"/>
  <c r="O68" i="3"/>
  <c r="O69" i="3" s="1"/>
  <c r="P68" i="3"/>
  <c r="P69" i="3" s="1"/>
  <c r="Q68" i="3"/>
  <c r="Q69" i="3" s="1"/>
  <c r="R68" i="3"/>
  <c r="R69" i="3" s="1"/>
  <c r="S68" i="3"/>
  <c r="S69" i="3" s="1"/>
  <c r="T68" i="3"/>
  <c r="T69" i="3" s="1"/>
  <c r="U68" i="3"/>
  <c r="U69" i="3" s="1"/>
  <c r="V68" i="3"/>
  <c r="V69" i="3" s="1"/>
  <c r="W68" i="3"/>
  <c r="W69" i="3" s="1"/>
  <c r="X68" i="3"/>
  <c r="X69" i="3" s="1"/>
  <c r="Y68" i="3"/>
  <c r="Y69" i="3" s="1"/>
  <c r="Z68" i="3"/>
  <c r="Z69" i="3" s="1"/>
  <c r="AA68" i="3"/>
  <c r="AA69" i="3" s="1"/>
  <c r="AB68" i="3"/>
  <c r="AB69" i="3" s="1"/>
  <c r="AC68" i="3"/>
  <c r="AC69" i="3" s="1"/>
  <c r="AD68" i="3"/>
  <c r="AD69" i="3" s="1"/>
  <c r="AE68" i="3"/>
  <c r="AE69" i="3" s="1"/>
  <c r="AF68" i="3"/>
  <c r="AF69" i="3" s="1"/>
  <c r="AG68" i="3"/>
  <c r="AG69" i="3" s="1"/>
  <c r="AH68" i="3"/>
  <c r="AH69" i="3" s="1"/>
  <c r="AI68" i="3"/>
  <c r="AI69" i="3" s="1"/>
  <c r="AJ68" i="3"/>
  <c r="AJ69" i="3" s="1"/>
  <c r="AK68" i="3"/>
  <c r="AK69" i="3" s="1"/>
  <c r="AL68" i="3"/>
  <c r="AL69" i="3" s="1"/>
  <c r="AM68" i="3"/>
  <c r="AM69" i="3" s="1"/>
  <c r="AN68" i="3"/>
  <c r="AN69" i="3" s="1"/>
  <c r="AO68" i="3"/>
  <c r="AO69" i="3" s="1"/>
  <c r="AP68" i="3"/>
  <c r="AP69" i="3" s="1"/>
  <c r="AQ68" i="3"/>
  <c r="AQ69" i="3" s="1"/>
  <c r="AR68" i="3"/>
  <c r="AR69" i="3" s="1"/>
  <c r="AS68" i="3"/>
  <c r="AS69" i="3" s="1"/>
  <c r="AT68" i="3"/>
  <c r="AT69" i="3" s="1"/>
  <c r="AU68" i="3"/>
  <c r="AU69" i="3" s="1"/>
  <c r="AV68" i="3"/>
  <c r="AV69" i="3" s="1"/>
  <c r="AW68" i="3"/>
  <c r="AW69" i="3" s="1"/>
  <c r="AX68" i="3"/>
  <c r="AX69" i="3" s="1"/>
  <c r="AY68" i="3"/>
  <c r="AY69" i="3" s="1"/>
  <c r="AZ68" i="3"/>
  <c r="AZ69" i="3" s="1"/>
  <c r="BA68" i="3"/>
  <c r="BA69" i="3" s="1"/>
  <c r="BB68" i="3"/>
  <c r="BB69" i="3" s="1"/>
  <c r="BC68" i="3"/>
  <c r="BC69" i="3" s="1"/>
  <c r="BD68" i="3"/>
  <c r="BD69" i="3" s="1"/>
  <c r="BE68" i="3"/>
  <c r="BE69" i="3" s="1"/>
  <c r="BF68" i="3"/>
  <c r="BF69" i="3" s="1"/>
  <c r="BG68" i="3"/>
  <c r="BG69" i="3" s="1"/>
  <c r="BH68" i="3"/>
  <c r="BH69" i="3" s="1"/>
  <c r="BI68" i="3"/>
  <c r="BI69" i="3" s="1"/>
  <c r="BJ68" i="3"/>
  <c r="BJ69" i="3" s="1"/>
  <c r="BK68" i="3"/>
  <c r="BK69" i="3" s="1"/>
  <c r="BL68" i="3"/>
  <c r="BL69" i="3" s="1"/>
  <c r="BM68" i="3"/>
  <c r="BN68" i="3"/>
  <c r="BO68" i="3"/>
  <c r="A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A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A72" i="3"/>
  <c r="B72" i="3"/>
  <c r="C72" i="3"/>
  <c r="C73" i="3" s="1"/>
  <c r="C74" i="3" s="1"/>
  <c r="D72" i="3"/>
  <c r="D73" i="3" s="1"/>
  <c r="D74" i="3" s="1"/>
  <c r="E72" i="3"/>
  <c r="E73" i="3" s="1"/>
  <c r="E74" i="3" s="1"/>
  <c r="F72" i="3"/>
  <c r="F73" i="3" s="1"/>
  <c r="F74" i="3" s="1"/>
  <c r="G72" i="3"/>
  <c r="G73" i="3" s="1"/>
  <c r="G74" i="3" s="1"/>
  <c r="H72" i="3"/>
  <c r="H73" i="3" s="1"/>
  <c r="H74" i="3" s="1"/>
  <c r="I72" i="3"/>
  <c r="I73" i="3" s="1"/>
  <c r="I74" i="3" s="1"/>
  <c r="J72" i="3"/>
  <c r="J73" i="3" s="1"/>
  <c r="J74" i="3" s="1"/>
  <c r="K72" i="3"/>
  <c r="K73" i="3" s="1"/>
  <c r="K74" i="3" s="1"/>
  <c r="K88" i="3" s="1"/>
  <c r="K6" i="4" s="1"/>
  <c r="L72" i="3"/>
  <c r="L73" i="3" s="1"/>
  <c r="L74" i="3" s="1"/>
  <c r="M72" i="3"/>
  <c r="M73" i="3" s="1"/>
  <c r="M74" i="3" s="1"/>
  <c r="N72" i="3"/>
  <c r="N73" i="3" s="1"/>
  <c r="N74" i="3" s="1"/>
  <c r="O72" i="3"/>
  <c r="O73" i="3" s="1"/>
  <c r="O74" i="3" s="1"/>
  <c r="P72" i="3"/>
  <c r="P73" i="3" s="1"/>
  <c r="P74" i="3" s="1"/>
  <c r="Q72" i="3"/>
  <c r="Q73" i="3" s="1"/>
  <c r="Q74" i="3" s="1"/>
  <c r="R72" i="3"/>
  <c r="R73" i="3" s="1"/>
  <c r="R74" i="3" s="1"/>
  <c r="S72" i="3"/>
  <c r="S73" i="3" s="1"/>
  <c r="S74" i="3" s="1"/>
  <c r="T72" i="3"/>
  <c r="T73" i="3" s="1"/>
  <c r="T74" i="3" s="1"/>
  <c r="U72" i="3"/>
  <c r="U73" i="3" s="1"/>
  <c r="U74" i="3" s="1"/>
  <c r="V72" i="3"/>
  <c r="V73" i="3" s="1"/>
  <c r="V74" i="3" s="1"/>
  <c r="W72" i="3"/>
  <c r="W73" i="3" s="1"/>
  <c r="W74" i="3" s="1"/>
  <c r="X72" i="3"/>
  <c r="X73" i="3" s="1"/>
  <c r="X74" i="3" s="1"/>
  <c r="Y72" i="3"/>
  <c r="Y73" i="3" s="1"/>
  <c r="Y74" i="3" s="1"/>
  <c r="Z72" i="3"/>
  <c r="Z73" i="3" s="1"/>
  <c r="Z74" i="3" s="1"/>
  <c r="AA72" i="3"/>
  <c r="AA73" i="3" s="1"/>
  <c r="AA74" i="3" s="1"/>
  <c r="AB72" i="3"/>
  <c r="AB73" i="3" s="1"/>
  <c r="AB74" i="3" s="1"/>
  <c r="AC72" i="3"/>
  <c r="AC73" i="3" s="1"/>
  <c r="AC74" i="3" s="1"/>
  <c r="AD72" i="3"/>
  <c r="AD73" i="3" s="1"/>
  <c r="AD74" i="3" s="1"/>
  <c r="AE72" i="3"/>
  <c r="AE73" i="3" s="1"/>
  <c r="AE74" i="3" s="1"/>
  <c r="AF72" i="3"/>
  <c r="AF73" i="3" s="1"/>
  <c r="AF74" i="3" s="1"/>
  <c r="AG72" i="3"/>
  <c r="AG73" i="3" s="1"/>
  <c r="AG74" i="3" s="1"/>
  <c r="AH72" i="3"/>
  <c r="AH73" i="3" s="1"/>
  <c r="AH74" i="3" s="1"/>
  <c r="AI72" i="3"/>
  <c r="AI73" i="3" s="1"/>
  <c r="AI74" i="3" s="1"/>
  <c r="AJ72" i="3"/>
  <c r="AJ73" i="3" s="1"/>
  <c r="AJ74" i="3" s="1"/>
  <c r="AK72" i="3"/>
  <c r="AK73" i="3" s="1"/>
  <c r="AK74" i="3" s="1"/>
  <c r="AL72" i="3"/>
  <c r="AL73" i="3" s="1"/>
  <c r="AL74" i="3" s="1"/>
  <c r="AM72" i="3"/>
  <c r="AM73" i="3" s="1"/>
  <c r="AM74" i="3" s="1"/>
  <c r="AN72" i="3"/>
  <c r="AN73" i="3" s="1"/>
  <c r="AN74" i="3" s="1"/>
  <c r="AO72" i="3"/>
  <c r="AO73" i="3" s="1"/>
  <c r="AO74" i="3" s="1"/>
  <c r="AP72" i="3"/>
  <c r="AP73" i="3" s="1"/>
  <c r="AP74" i="3" s="1"/>
  <c r="AQ72" i="3"/>
  <c r="AQ73" i="3" s="1"/>
  <c r="AQ74" i="3" s="1"/>
  <c r="AR72" i="3"/>
  <c r="AR73" i="3" s="1"/>
  <c r="AR74" i="3" s="1"/>
  <c r="AS72" i="3"/>
  <c r="AS73" i="3" s="1"/>
  <c r="AS74" i="3" s="1"/>
  <c r="AT72" i="3"/>
  <c r="AT73" i="3" s="1"/>
  <c r="AT74" i="3" s="1"/>
  <c r="AU72" i="3"/>
  <c r="AU73" i="3" s="1"/>
  <c r="AU74" i="3" s="1"/>
  <c r="AV72" i="3"/>
  <c r="AV73" i="3" s="1"/>
  <c r="AV74" i="3" s="1"/>
  <c r="AW72" i="3"/>
  <c r="AW73" i="3" s="1"/>
  <c r="AW74" i="3" s="1"/>
  <c r="AX72" i="3"/>
  <c r="AX73" i="3" s="1"/>
  <c r="AX74" i="3" s="1"/>
  <c r="AY72" i="3"/>
  <c r="AY73" i="3" s="1"/>
  <c r="AY74" i="3" s="1"/>
  <c r="AZ72" i="3"/>
  <c r="AZ73" i="3" s="1"/>
  <c r="AZ74" i="3" s="1"/>
  <c r="BA72" i="3"/>
  <c r="BA73" i="3" s="1"/>
  <c r="BA74" i="3" s="1"/>
  <c r="BB72" i="3"/>
  <c r="BB73" i="3" s="1"/>
  <c r="BB74" i="3" s="1"/>
  <c r="BC72" i="3"/>
  <c r="BC73" i="3" s="1"/>
  <c r="BC74" i="3" s="1"/>
  <c r="BD72" i="3"/>
  <c r="BD73" i="3" s="1"/>
  <c r="BD74" i="3" s="1"/>
  <c r="BE72" i="3"/>
  <c r="BE73" i="3" s="1"/>
  <c r="BE74" i="3" s="1"/>
  <c r="BF72" i="3"/>
  <c r="BF73" i="3" s="1"/>
  <c r="BF74" i="3" s="1"/>
  <c r="BG72" i="3"/>
  <c r="BG73" i="3" s="1"/>
  <c r="BG74" i="3" s="1"/>
  <c r="BH72" i="3"/>
  <c r="BH73" i="3" s="1"/>
  <c r="BH74" i="3" s="1"/>
  <c r="BI72" i="3"/>
  <c r="BI73" i="3" s="1"/>
  <c r="BI74" i="3" s="1"/>
  <c r="BJ72" i="3"/>
  <c r="BJ73" i="3" s="1"/>
  <c r="BJ74" i="3" s="1"/>
  <c r="BK72" i="3"/>
  <c r="BK73" i="3" s="1"/>
  <c r="BK74" i="3" s="1"/>
  <c r="BL72" i="3"/>
  <c r="BL73" i="3" s="1"/>
  <c r="BL74" i="3" s="1"/>
  <c r="BM72" i="3"/>
  <c r="BN72" i="3"/>
  <c r="BO72" i="3"/>
  <c r="A76" i="3"/>
  <c r="B76" i="3"/>
  <c r="C76" i="3"/>
  <c r="C77" i="3" s="1"/>
  <c r="C78" i="3" s="1"/>
  <c r="D76" i="3"/>
  <c r="D77" i="3" s="1"/>
  <c r="D78" i="3" s="1"/>
  <c r="E76" i="3"/>
  <c r="E77" i="3" s="1"/>
  <c r="E78" i="3" s="1"/>
  <c r="F76" i="3"/>
  <c r="F77" i="3" s="1"/>
  <c r="G76" i="3"/>
  <c r="G77" i="3" s="1"/>
  <c r="H76" i="3"/>
  <c r="H77" i="3" s="1"/>
  <c r="H78" i="3" s="1"/>
  <c r="I76" i="3"/>
  <c r="I77" i="3" s="1"/>
  <c r="J76" i="3"/>
  <c r="J77" i="3" s="1"/>
  <c r="J78" i="3" s="1"/>
  <c r="K76" i="3"/>
  <c r="K77" i="3" s="1"/>
  <c r="K78" i="3" s="1"/>
  <c r="L76" i="3"/>
  <c r="L77" i="3" s="1"/>
  <c r="M76" i="3"/>
  <c r="M77" i="3" s="1"/>
  <c r="M78" i="3" s="1"/>
  <c r="N76" i="3"/>
  <c r="N77" i="3" s="1"/>
  <c r="N78" i="3" s="1"/>
  <c r="O76" i="3"/>
  <c r="O77" i="3" s="1"/>
  <c r="O78" i="3" s="1"/>
  <c r="P76" i="3"/>
  <c r="P77" i="3" s="1"/>
  <c r="P78" i="3" s="1"/>
  <c r="Q76" i="3"/>
  <c r="Q77" i="3" s="1"/>
  <c r="R76" i="3"/>
  <c r="R77" i="3" s="1"/>
  <c r="R78" i="3" s="1"/>
  <c r="S76" i="3"/>
  <c r="S77" i="3" s="1"/>
  <c r="S78" i="3" s="1"/>
  <c r="T76" i="3"/>
  <c r="T77" i="3" s="1"/>
  <c r="U76" i="3"/>
  <c r="U77" i="3" s="1"/>
  <c r="V76" i="3"/>
  <c r="V77" i="3" s="1"/>
  <c r="W76" i="3"/>
  <c r="W77" i="3" s="1"/>
  <c r="W78" i="3" s="1"/>
  <c r="X76" i="3"/>
  <c r="X77" i="3" s="1"/>
  <c r="X78" i="3" s="1"/>
  <c r="Y76" i="3"/>
  <c r="Y77" i="3" s="1"/>
  <c r="Y78" i="3" s="1"/>
  <c r="Z76" i="3"/>
  <c r="Z77" i="3" s="1"/>
  <c r="Z78" i="3" s="1"/>
  <c r="AA76" i="3"/>
  <c r="AA77" i="3" s="1"/>
  <c r="AA78" i="3" s="1"/>
  <c r="AB76" i="3"/>
  <c r="AB77" i="3" s="1"/>
  <c r="AC76" i="3"/>
  <c r="AC77" i="3" s="1"/>
  <c r="AC78" i="3" s="1"/>
  <c r="AD76" i="3"/>
  <c r="AD77" i="3" s="1"/>
  <c r="AD78" i="3" s="1"/>
  <c r="AE76" i="3"/>
  <c r="AE77" i="3" s="1"/>
  <c r="AE78" i="3" s="1"/>
  <c r="AF76" i="3"/>
  <c r="AF77" i="3" s="1"/>
  <c r="AF78" i="3" s="1"/>
  <c r="AG76" i="3"/>
  <c r="AG77" i="3" s="1"/>
  <c r="AG78" i="3" s="1"/>
  <c r="AH76" i="3"/>
  <c r="AH77" i="3" s="1"/>
  <c r="AH78" i="3" s="1"/>
  <c r="AI76" i="3"/>
  <c r="AI77" i="3" s="1"/>
  <c r="AI78" i="3" s="1"/>
  <c r="AJ76" i="3"/>
  <c r="AJ77" i="3" s="1"/>
  <c r="AJ78" i="3" s="1"/>
  <c r="AK76" i="3"/>
  <c r="AK77" i="3" s="1"/>
  <c r="AK78" i="3" s="1"/>
  <c r="AL76" i="3"/>
  <c r="AL77" i="3" s="1"/>
  <c r="AL78" i="3" s="1"/>
  <c r="AM76" i="3"/>
  <c r="AM77" i="3" s="1"/>
  <c r="AM78" i="3" s="1"/>
  <c r="AN76" i="3"/>
  <c r="AN77" i="3" s="1"/>
  <c r="AN78" i="3" s="1"/>
  <c r="AO76" i="3"/>
  <c r="AO77" i="3" s="1"/>
  <c r="AO78" i="3" s="1"/>
  <c r="AP76" i="3"/>
  <c r="AP77" i="3" s="1"/>
  <c r="AP78" i="3" s="1"/>
  <c r="AQ76" i="3"/>
  <c r="AQ77" i="3" s="1"/>
  <c r="AQ78" i="3" s="1"/>
  <c r="AR76" i="3"/>
  <c r="AR77" i="3" s="1"/>
  <c r="AR78" i="3" s="1"/>
  <c r="AS76" i="3"/>
  <c r="AS77" i="3" s="1"/>
  <c r="AS78" i="3" s="1"/>
  <c r="AT76" i="3"/>
  <c r="AT77" i="3" s="1"/>
  <c r="AT78" i="3" s="1"/>
  <c r="AU76" i="3"/>
  <c r="AU77" i="3" s="1"/>
  <c r="AU78" i="3" s="1"/>
  <c r="AV76" i="3"/>
  <c r="AV77" i="3" s="1"/>
  <c r="AV78" i="3" s="1"/>
  <c r="AW76" i="3"/>
  <c r="AW77" i="3" s="1"/>
  <c r="AW78" i="3" s="1"/>
  <c r="AX76" i="3"/>
  <c r="AX77" i="3" s="1"/>
  <c r="AX78" i="3" s="1"/>
  <c r="AY76" i="3"/>
  <c r="AY77" i="3" s="1"/>
  <c r="AY78" i="3" s="1"/>
  <c r="AZ76" i="3"/>
  <c r="AZ77" i="3" s="1"/>
  <c r="AZ78" i="3" s="1"/>
  <c r="BA76" i="3"/>
  <c r="BA77" i="3" s="1"/>
  <c r="BA78" i="3" s="1"/>
  <c r="BB76" i="3"/>
  <c r="BB77" i="3" s="1"/>
  <c r="BB78" i="3" s="1"/>
  <c r="BC76" i="3"/>
  <c r="BC77" i="3" s="1"/>
  <c r="BC78" i="3" s="1"/>
  <c r="BD76" i="3"/>
  <c r="BD77" i="3" s="1"/>
  <c r="BD78" i="3" s="1"/>
  <c r="BE76" i="3"/>
  <c r="BE77" i="3" s="1"/>
  <c r="BE78" i="3" s="1"/>
  <c r="BF76" i="3"/>
  <c r="BF77" i="3" s="1"/>
  <c r="BF78" i="3" s="1"/>
  <c r="BG76" i="3"/>
  <c r="BG77" i="3" s="1"/>
  <c r="BG78" i="3" s="1"/>
  <c r="BH76" i="3"/>
  <c r="BH77" i="3" s="1"/>
  <c r="BH78" i="3" s="1"/>
  <c r="BI76" i="3"/>
  <c r="BI77" i="3" s="1"/>
  <c r="BI78" i="3" s="1"/>
  <c r="BJ76" i="3"/>
  <c r="BJ77" i="3" s="1"/>
  <c r="BJ78" i="3" s="1"/>
  <c r="BK76" i="3"/>
  <c r="BK77" i="3" s="1"/>
  <c r="BK78" i="3" s="1"/>
  <c r="BL76" i="3"/>
  <c r="BL77" i="3" s="1"/>
  <c r="BL78" i="3" s="1"/>
  <c r="BM76" i="3"/>
  <c r="BN76" i="3"/>
  <c r="BO76" i="3"/>
  <c r="A80" i="3"/>
  <c r="B80" i="3"/>
  <c r="C80" i="3"/>
  <c r="C81" i="3" s="1"/>
  <c r="C82" i="3" s="1"/>
  <c r="D80" i="3"/>
  <c r="D81" i="3" s="1"/>
  <c r="D82" i="3" s="1"/>
  <c r="E80" i="3"/>
  <c r="E81" i="3" s="1"/>
  <c r="E82" i="3" s="1"/>
  <c r="F80" i="3"/>
  <c r="F81" i="3" s="1"/>
  <c r="G80" i="3"/>
  <c r="G81" i="3" s="1"/>
  <c r="G82" i="3" s="1"/>
  <c r="H80" i="3"/>
  <c r="H81" i="3" s="1"/>
  <c r="H82" i="3" s="1"/>
  <c r="I80" i="3"/>
  <c r="I81" i="3" s="1"/>
  <c r="J80" i="3"/>
  <c r="J81" i="3" s="1"/>
  <c r="J82" i="3" s="1"/>
  <c r="K80" i="3"/>
  <c r="K81" i="3" s="1"/>
  <c r="K82" i="3" s="1"/>
  <c r="L80" i="3"/>
  <c r="L81" i="3" s="1"/>
  <c r="L82" i="3" s="1"/>
  <c r="M80" i="3"/>
  <c r="M81" i="3" s="1"/>
  <c r="M82" i="3" s="1"/>
  <c r="N80" i="3"/>
  <c r="N81" i="3" s="1"/>
  <c r="N82" i="3" s="1"/>
  <c r="O80" i="3"/>
  <c r="O81" i="3" s="1"/>
  <c r="O82" i="3" s="1"/>
  <c r="P80" i="3"/>
  <c r="P81" i="3" s="1"/>
  <c r="P82" i="3" s="1"/>
  <c r="Q80" i="3"/>
  <c r="Q81" i="3" s="1"/>
  <c r="Q82" i="3" s="1"/>
  <c r="R80" i="3"/>
  <c r="R81" i="3" s="1"/>
  <c r="R82" i="3" s="1"/>
  <c r="S80" i="3"/>
  <c r="S81" i="3" s="1"/>
  <c r="S82" i="3" s="1"/>
  <c r="T80" i="3"/>
  <c r="T81" i="3" s="1"/>
  <c r="T82" i="3" s="1"/>
  <c r="U80" i="3"/>
  <c r="U81" i="3" s="1"/>
  <c r="U82" i="3" s="1"/>
  <c r="V80" i="3"/>
  <c r="V81" i="3" s="1"/>
  <c r="V82" i="3" s="1"/>
  <c r="W80" i="3"/>
  <c r="W81" i="3" s="1"/>
  <c r="W82" i="3" s="1"/>
  <c r="X80" i="3"/>
  <c r="X81" i="3" s="1"/>
  <c r="X82" i="3" s="1"/>
  <c r="Y80" i="3"/>
  <c r="Y81" i="3" s="1"/>
  <c r="Y82" i="3" s="1"/>
  <c r="Z80" i="3"/>
  <c r="Z81" i="3" s="1"/>
  <c r="Z82" i="3" s="1"/>
  <c r="AA80" i="3"/>
  <c r="AA81" i="3" s="1"/>
  <c r="AA82" i="3" s="1"/>
  <c r="AB80" i="3"/>
  <c r="AB81" i="3" s="1"/>
  <c r="AB82" i="3" s="1"/>
  <c r="AC80" i="3"/>
  <c r="AC81" i="3" s="1"/>
  <c r="AC82" i="3" s="1"/>
  <c r="AD80" i="3"/>
  <c r="AD81" i="3" s="1"/>
  <c r="AD82" i="3" s="1"/>
  <c r="AE80" i="3"/>
  <c r="AE81" i="3" s="1"/>
  <c r="AE82" i="3" s="1"/>
  <c r="AF80" i="3"/>
  <c r="AF81" i="3" s="1"/>
  <c r="AF82" i="3" s="1"/>
  <c r="AG80" i="3"/>
  <c r="AG81" i="3" s="1"/>
  <c r="AG82" i="3" s="1"/>
  <c r="AH80" i="3"/>
  <c r="AH81" i="3" s="1"/>
  <c r="AH82" i="3" s="1"/>
  <c r="AI80" i="3"/>
  <c r="AI81" i="3" s="1"/>
  <c r="AI82" i="3" s="1"/>
  <c r="AJ80" i="3"/>
  <c r="AJ81" i="3" s="1"/>
  <c r="AJ82" i="3" s="1"/>
  <c r="AK80" i="3"/>
  <c r="AK81" i="3" s="1"/>
  <c r="AK82" i="3" s="1"/>
  <c r="AL80" i="3"/>
  <c r="AL81" i="3" s="1"/>
  <c r="AL82" i="3" s="1"/>
  <c r="AM80" i="3"/>
  <c r="AM81" i="3" s="1"/>
  <c r="AM82" i="3" s="1"/>
  <c r="AN80" i="3"/>
  <c r="AN81" i="3" s="1"/>
  <c r="AN82" i="3" s="1"/>
  <c r="AO80" i="3"/>
  <c r="AO81" i="3" s="1"/>
  <c r="AO82" i="3" s="1"/>
  <c r="AP80" i="3"/>
  <c r="AP81" i="3" s="1"/>
  <c r="AP82" i="3" s="1"/>
  <c r="AQ80" i="3"/>
  <c r="AQ81" i="3" s="1"/>
  <c r="AQ82" i="3" s="1"/>
  <c r="AR80" i="3"/>
  <c r="AR81" i="3" s="1"/>
  <c r="AR82" i="3" s="1"/>
  <c r="AS80" i="3"/>
  <c r="AS81" i="3" s="1"/>
  <c r="AS82" i="3" s="1"/>
  <c r="AT80" i="3"/>
  <c r="AT81" i="3" s="1"/>
  <c r="AT82" i="3" s="1"/>
  <c r="AU80" i="3"/>
  <c r="AU81" i="3" s="1"/>
  <c r="AU82" i="3" s="1"/>
  <c r="AV80" i="3"/>
  <c r="AV81" i="3" s="1"/>
  <c r="AV82" i="3" s="1"/>
  <c r="AW80" i="3"/>
  <c r="AW81" i="3" s="1"/>
  <c r="AW82" i="3" s="1"/>
  <c r="AX80" i="3"/>
  <c r="AX81" i="3" s="1"/>
  <c r="AX82" i="3" s="1"/>
  <c r="AY80" i="3"/>
  <c r="AY81" i="3" s="1"/>
  <c r="AY82" i="3" s="1"/>
  <c r="AZ80" i="3"/>
  <c r="AZ81" i="3" s="1"/>
  <c r="AZ82" i="3" s="1"/>
  <c r="BA80" i="3"/>
  <c r="BA81" i="3" s="1"/>
  <c r="BA82" i="3" s="1"/>
  <c r="BB80" i="3"/>
  <c r="BB81" i="3" s="1"/>
  <c r="BB82" i="3" s="1"/>
  <c r="BC80" i="3"/>
  <c r="BC81" i="3" s="1"/>
  <c r="BC82" i="3" s="1"/>
  <c r="BD80" i="3"/>
  <c r="BD81" i="3" s="1"/>
  <c r="BD82" i="3" s="1"/>
  <c r="BE80" i="3"/>
  <c r="BE81" i="3" s="1"/>
  <c r="BE82" i="3" s="1"/>
  <c r="BF80" i="3"/>
  <c r="BF81" i="3" s="1"/>
  <c r="BF82" i="3" s="1"/>
  <c r="BG80" i="3"/>
  <c r="BG81" i="3" s="1"/>
  <c r="BG82" i="3" s="1"/>
  <c r="BH80" i="3"/>
  <c r="BH81" i="3" s="1"/>
  <c r="BH82" i="3" s="1"/>
  <c r="BI80" i="3"/>
  <c r="BI81" i="3" s="1"/>
  <c r="BI82" i="3" s="1"/>
  <c r="BJ80" i="3"/>
  <c r="BJ81" i="3" s="1"/>
  <c r="BJ82" i="3" s="1"/>
  <c r="BK80" i="3"/>
  <c r="BK81" i="3" s="1"/>
  <c r="BK82" i="3" s="1"/>
  <c r="BL80" i="3"/>
  <c r="BL81" i="3" s="1"/>
  <c r="BL82" i="3" s="1"/>
  <c r="BM80" i="3"/>
  <c r="BN80" i="3"/>
  <c r="BO80" i="3"/>
  <c r="A84" i="3"/>
  <c r="B84" i="3"/>
  <c r="C84" i="3"/>
  <c r="C85" i="3" s="1"/>
  <c r="D84" i="3"/>
  <c r="D85" i="3" s="1"/>
  <c r="D86" i="3" s="1"/>
  <c r="D88" i="3" s="1"/>
  <c r="D6" i="4" s="1"/>
  <c r="E84" i="3"/>
  <c r="E85" i="3" s="1"/>
  <c r="E86" i="3" s="1"/>
  <c r="E88" i="3" s="1"/>
  <c r="E6" i="4" s="1"/>
  <c r="F84" i="3"/>
  <c r="F85" i="3" s="1"/>
  <c r="G84" i="3"/>
  <c r="G85" i="3" s="1"/>
  <c r="H84" i="3"/>
  <c r="H85" i="3" s="1"/>
  <c r="I84" i="3"/>
  <c r="I85" i="3" s="1"/>
  <c r="J84" i="3"/>
  <c r="J85" i="3" s="1"/>
  <c r="J86" i="3" s="1"/>
  <c r="J88" i="3" s="1"/>
  <c r="J6" i="4" s="1"/>
  <c r="K84" i="3"/>
  <c r="K85" i="3" s="1"/>
  <c r="L84" i="3"/>
  <c r="L85" i="3" s="1"/>
  <c r="M84" i="3"/>
  <c r="M85" i="3" s="1"/>
  <c r="M86" i="3" s="1"/>
  <c r="M88" i="3" s="1"/>
  <c r="M6" i="4" s="1"/>
  <c r="N84" i="3"/>
  <c r="N85" i="3" s="1"/>
  <c r="N86" i="3" s="1"/>
  <c r="N88" i="3" s="1"/>
  <c r="N6" i="4" s="1"/>
  <c r="O84" i="3"/>
  <c r="O85" i="3" s="1"/>
  <c r="O86" i="3" s="1"/>
  <c r="O88" i="3" s="1"/>
  <c r="O6" i="4" s="1"/>
  <c r="P84" i="3"/>
  <c r="P85" i="3" s="1"/>
  <c r="P86" i="3" s="1"/>
  <c r="P88" i="3" s="1"/>
  <c r="P6" i="4" s="1"/>
  <c r="Q84" i="3"/>
  <c r="Q85" i="3" s="1"/>
  <c r="R84" i="3"/>
  <c r="R85" i="3" s="1"/>
  <c r="R86" i="3" s="1"/>
  <c r="R88" i="3" s="1"/>
  <c r="R6" i="4" s="1"/>
  <c r="S84" i="3"/>
  <c r="S85" i="3" s="1"/>
  <c r="T84" i="3"/>
  <c r="T85" i="3" s="1"/>
  <c r="T86" i="3" s="1"/>
  <c r="T88" i="3" s="1"/>
  <c r="T6" i="4" s="1"/>
  <c r="U84" i="3"/>
  <c r="U85" i="3" s="1"/>
  <c r="U86" i="3" s="1"/>
  <c r="U88" i="3" s="1"/>
  <c r="U6" i="4" s="1"/>
  <c r="V84" i="3"/>
  <c r="V85" i="3" s="1"/>
  <c r="W84" i="3"/>
  <c r="W85" i="3" s="1"/>
  <c r="W86" i="3" s="1"/>
  <c r="W88" i="3" s="1"/>
  <c r="W6" i="4" s="1"/>
  <c r="X84" i="3"/>
  <c r="X85" i="3" s="1"/>
  <c r="X86" i="3" s="1"/>
  <c r="X88" i="3" s="1"/>
  <c r="X6" i="4" s="1"/>
  <c r="Y84" i="3"/>
  <c r="Y85" i="3" s="1"/>
  <c r="Y86" i="3" s="1"/>
  <c r="Y88" i="3" s="1"/>
  <c r="Y6" i="4" s="1"/>
  <c r="Z84" i="3"/>
  <c r="Z85" i="3" s="1"/>
  <c r="Z86" i="3" s="1"/>
  <c r="Z88" i="3" s="1"/>
  <c r="Z6" i="4" s="1"/>
  <c r="AA84" i="3"/>
  <c r="AA85" i="3" s="1"/>
  <c r="AB84" i="3"/>
  <c r="AB85" i="3" s="1"/>
  <c r="AB86" i="3" s="1"/>
  <c r="AB88" i="3" s="1"/>
  <c r="AB6" i="4" s="1"/>
  <c r="AC84" i="3"/>
  <c r="AC85" i="3" s="1"/>
  <c r="AC86" i="3" s="1"/>
  <c r="AC88" i="3" s="1"/>
  <c r="AC6" i="4" s="1"/>
  <c r="AD84" i="3"/>
  <c r="AD85" i="3" s="1"/>
  <c r="AD86" i="3" s="1"/>
  <c r="AD88" i="3" s="1"/>
  <c r="AD6" i="4" s="1"/>
  <c r="AE84" i="3"/>
  <c r="AE85" i="3" s="1"/>
  <c r="AE86" i="3" s="1"/>
  <c r="AE88" i="3" s="1"/>
  <c r="AE6" i="4" s="1"/>
  <c r="AF84" i="3"/>
  <c r="AF85" i="3" s="1"/>
  <c r="AF86" i="3" s="1"/>
  <c r="AF88" i="3" s="1"/>
  <c r="AF6" i="4" s="1"/>
  <c r="AG84" i="3"/>
  <c r="AG85" i="3" s="1"/>
  <c r="AH84" i="3"/>
  <c r="AH85" i="3" s="1"/>
  <c r="AH86" i="3" s="1"/>
  <c r="AH88" i="3" s="1"/>
  <c r="AH6" i="4" s="1"/>
  <c r="AI84" i="3"/>
  <c r="AI85" i="3" s="1"/>
  <c r="AI86" i="3" s="1"/>
  <c r="AI88" i="3" s="1"/>
  <c r="AI6" i="4" s="1"/>
  <c r="AJ84" i="3"/>
  <c r="AJ85" i="3" s="1"/>
  <c r="AJ86" i="3" s="1"/>
  <c r="AJ88" i="3" s="1"/>
  <c r="AJ6" i="4" s="1"/>
  <c r="AK84" i="3"/>
  <c r="AK85" i="3" s="1"/>
  <c r="AK86" i="3" s="1"/>
  <c r="AK88" i="3" s="1"/>
  <c r="AK6" i="4" s="1"/>
  <c r="AL84" i="3"/>
  <c r="AL85" i="3" s="1"/>
  <c r="AL86" i="3" s="1"/>
  <c r="AL88" i="3" s="1"/>
  <c r="AL6" i="4" s="1"/>
  <c r="AM84" i="3"/>
  <c r="AM85" i="3" s="1"/>
  <c r="AM86" i="3" s="1"/>
  <c r="AM88" i="3" s="1"/>
  <c r="AM6" i="4" s="1"/>
  <c r="AN84" i="3"/>
  <c r="AN85" i="3" s="1"/>
  <c r="AN86" i="3" s="1"/>
  <c r="AN88" i="3" s="1"/>
  <c r="AN6" i="4" s="1"/>
  <c r="AO84" i="3"/>
  <c r="AO85" i="3" s="1"/>
  <c r="AP84" i="3"/>
  <c r="AP85" i="3" s="1"/>
  <c r="AP86" i="3" s="1"/>
  <c r="AP88" i="3" s="1"/>
  <c r="AP6" i="4" s="1"/>
  <c r="AQ84" i="3"/>
  <c r="AQ85" i="3" s="1"/>
  <c r="AQ86" i="3" s="1"/>
  <c r="AQ88" i="3" s="1"/>
  <c r="AQ6" i="4" s="1"/>
  <c r="AR84" i="3"/>
  <c r="AR85" i="3" s="1"/>
  <c r="AR86" i="3" s="1"/>
  <c r="AR88" i="3" s="1"/>
  <c r="AR6" i="4" s="1"/>
  <c r="AS84" i="3"/>
  <c r="AS85" i="3" s="1"/>
  <c r="AS86" i="3" s="1"/>
  <c r="AS88" i="3" s="1"/>
  <c r="AS6" i="4" s="1"/>
  <c r="AT84" i="3"/>
  <c r="AT85" i="3" s="1"/>
  <c r="AT86" i="3" s="1"/>
  <c r="AT88" i="3" s="1"/>
  <c r="AT6" i="4" s="1"/>
  <c r="AU84" i="3"/>
  <c r="AU85" i="3" s="1"/>
  <c r="AU86" i="3" s="1"/>
  <c r="AU88" i="3" s="1"/>
  <c r="AU6" i="4" s="1"/>
  <c r="AV84" i="3"/>
  <c r="AV85" i="3" s="1"/>
  <c r="AV86" i="3" s="1"/>
  <c r="AV88" i="3" s="1"/>
  <c r="AV6" i="4" s="1"/>
  <c r="AW84" i="3"/>
  <c r="AW85" i="3" s="1"/>
  <c r="AX84" i="3"/>
  <c r="AX85" i="3" s="1"/>
  <c r="AX86" i="3" s="1"/>
  <c r="AX88" i="3" s="1"/>
  <c r="AX6" i="4" s="1"/>
  <c r="AY84" i="3"/>
  <c r="AY85" i="3" s="1"/>
  <c r="AY86" i="3" s="1"/>
  <c r="AY88" i="3" s="1"/>
  <c r="AY6" i="4" s="1"/>
  <c r="AZ84" i="3"/>
  <c r="AZ85" i="3" s="1"/>
  <c r="AZ86" i="3" s="1"/>
  <c r="AZ88" i="3" s="1"/>
  <c r="AZ6" i="4" s="1"/>
  <c r="BA84" i="3"/>
  <c r="BA85" i="3" s="1"/>
  <c r="BA86" i="3" s="1"/>
  <c r="BA88" i="3" s="1"/>
  <c r="BA6" i="4" s="1"/>
  <c r="BB84" i="3"/>
  <c r="BB85" i="3" s="1"/>
  <c r="BB86" i="3" s="1"/>
  <c r="BB88" i="3" s="1"/>
  <c r="BB6" i="4" s="1"/>
  <c r="BC84" i="3"/>
  <c r="BC85" i="3" s="1"/>
  <c r="BC86" i="3" s="1"/>
  <c r="BC88" i="3" s="1"/>
  <c r="BC6" i="4" s="1"/>
  <c r="BD84" i="3"/>
  <c r="BD85" i="3" s="1"/>
  <c r="BD86" i="3" s="1"/>
  <c r="BD88" i="3" s="1"/>
  <c r="BD6" i="4" s="1"/>
  <c r="BE84" i="3"/>
  <c r="BE85" i="3" s="1"/>
  <c r="BE86" i="3" s="1"/>
  <c r="BE88" i="3" s="1"/>
  <c r="BE6" i="4" s="1"/>
  <c r="BF84" i="3"/>
  <c r="BF85" i="3" s="1"/>
  <c r="BF86" i="3" s="1"/>
  <c r="BF88" i="3" s="1"/>
  <c r="BF6" i="4" s="1"/>
  <c r="BG84" i="3"/>
  <c r="BG85" i="3" s="1"/>
  <c r="BG86" i="3" s="1"/>
  <c r="BG88" i="3" s="1"/>
  <c r="BG6" i="4" s="1"/>
  <c r="BH84" i="3"/>
  <c r="BH85" i="3" s="1"/>
  <c r="BH86" i="3" s="1"/>
  <c r="BH88" i="3" s="1"/>
  <c r="BH6" i="4" s="1"/>
  <c r="BI84" i="3"/>
  <c r="BI85" i="3" s="1"/>
  <c r="BI86" i="3" s="1"/>
  <c r="BI88" i="3" s="1"/>
  <c r="BI6" i="4" s="1"/>
  <c r="BJ84" i="3"/>
  <c r="BJ85" i="3" s="1"/>
  <c r="BJ86" i="3" s="1"/>
  <c r="BJ88" i="3" s="1"/>
  <c r="BJ6" i="4" s="1"/>
  <c r="BK84" i="3"/>
  <c r="BK85" i="3" s="1"/>
  <c r="BK86" i="3" s="1"/>
  <c r="BK88" i="3" s="1"/>
  <c r="BK6" i="4" s="1"/>
  <c r="BL84" i="3"/>
  <c r="BL85" i="3" s="1"/>
  <c r="BL86" i="3" s="1"/>
  <c r="BL88" i="3" s="1"/>
  <c r="BL6" i="4" s="1"/>
  <c r="BM84" i="3"/>
  <c r="BN84" i="3"/>
  <c r="BO84" i="3"/>
  <c r="A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A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A92" i="3"/>
  <c r="B92" i="3"/>
  <c r="C92" i="3"/>
  <c r="C93" i="3" s="1"/>
  <c r="C94" i="3" s="1"/>
  <c r="D92" i="3"/>
  <c r="D93" i="3" s="1"/>
  <c r="D94" i="3" s="1"/>
  <c r="E92" i="3"/>
  <c r="E93" i="3" s="1"/>
  <c r="E94" i="3" s="1"/>
  <c r="F92" i="3"/>
  <c r="F93" i="3" s="1"/>
  <c r="F94" i="3" s="1"/>
  <c r="G92" i="3"/>
  <c r="G93" i="3" s="1"/>
  <c r="G94" i="3" s="1"/>
  <c r="H92" i="3"/>
  <c r="H93" i="3" s="1"/>
  <c r="H94" i="3" s="1"/>
  <c r="I92" i="3"/>
  <c r="I93" i="3" s="1"/>
  <c r="I94" i="3" s="1"/>
  <c r="J92" i="3"/>
  <c r="J93" i="3" s="1"/>
  <c r="J94" i="3" s="1"/>
  <c r="K93" i="3"/>
  <c r="K94" i="3" s="1"/>
  <c r="K108" i="3" s="1"/>
  <c r="K7" i="4" s="1"/>
  <c r="L92" i="3"/>
  <c r="L93" i="3" s="1"/>
  <c r="L94" i="3" s="1"/>
  <c r="M92" i="3"/>
  <c r="M93" i="3" s="1"/>
  <c r="M94" i="3" s="1"/>
  <c r="N92" i="3"/>
  <c r="N93" i="3" s="1"/>
  <c r="N94" i="3" s="1"/>
  <c r="O92" i="3"/>
  <c r="O93" i="3" s="1"/>
  <c r="O94" i="3" s="1"/>
  <c r="P92" i="3"/>
  <c r="P93" i="3" s="1"/>
  <c r="P94" i="3" s="1"/>
  <c r="Q92" i="3"/>
  <c r="Q93" i="3" s="1"/>
  <c r="Q94" i="3" s="1"/>
  <c r="R92" i="3"/>
  <c r="R93" i="3" s="1"/>
  <c r="R94" i="3" s="1"/>
  <c r="S92" i="3"/>
  <c r="S93" i="3" s="1"/>
  <c r="S94" i="3" s="1"/>
  <c r="T92" i="3"/>
  <c r="T93" i="3" s="1"/>
  <c r="T94" i="3" s="1"/>
  <c r="U92" i="3"/>
  <c r="U93" i="3" s="1"/>
  <c r="U94" i="3" s="1"/>
  <c r="V92" i="3"/>
  <c r="V93" i="3" s="1"/>
  <c r="V94" i="3" s="1"/>
  <c r="W92" i="3"/>
  <c r="W93" i="3" s="1"/>
  <c r="W94" i="3" s="1"/>
  <c r="X92" i="3"/>
  <c r="X93" i="3" s="1"/>
  <c r="X94" i="3" s="1"/>
  <c r="Y92" i="3"/>
  <c r="Y93" i="3" s="1"/>
  <c r="Y94" i="3" s="1"/>
  <c r="Z92" i="3"/>
  <c r="Z93" i="3" s="1"/>
  <c r="Z94" i="3" s="1"/>
  <c r="AA92" i="3"/>
  <c r="AA93" i="3" s="1"/>
  <c r="AA94" i="3" s="1"/>
  <c r="AB92" i="3"/>
  <c r="AB93" i="3" s="1"/>
  <c r="AB94" i="3" s="1"/>
  <c r="AC92" i="3"/>
  <c r="AC93" i="3" s="1"/>
  <c r="AC94" i="3" s="1"/>
  <c r="AD92" i="3"/>
  <c r="AD93" i="3" s="1"/>
  <c r="AD94" i="3" s="1"/>
  <c r="AE92" i="3"/>
  <c r="AE93" i="3" s="1"/>
  <c r="AE94" i="3" s="1"/>
  <c r="AF92" i="3"/>
  <c r="AF93" i="3" s="1"/>
  <c r="AF94" i="3" s="1"/>
  <c r="AG92" i="3"/>
  <c r="AG93" i="3" s="1"/>
  <c r="AG94" i="3" s="1"/>
  <c r="AH92" i="3"/>
  <c r="AH93" i="3" s="1"/>
  <c r="AH94" i="3" s="1"/>
  <c r="AI92" i="3"/>
  <c r="AI93" i="3" s="1"/>
  <c r="AI94" i="3" s="1"/>
  <c r="AJ92" i="3"/>
  <c r="AJ93" i="3" s="1"/>
  <c r="AJ94" i="3" s="1"/>
  <c r="AK92" i="3"/>
  <c r="AK93" i="3" s="1"/>
  <c r="AK94" i="3" s="1"/>
  <c r="AL92" i="3"/>
  <c r="AL93" i="3" s="1"/>
  <c r="AL94" i="3" s="1"/>
  <c r="AM92" i="3"/>
  <c r="AM93" i="3" s="1"/>
  <c r="AM94" i="3" s="1"/>
  <c r="AN92" i="3"/>
  <c r="AN93" i="3" s="1"/>
  <c r="AN94" i="3" s="1"/>
  <c r="AO92" i="3"/>
  <c r="AO93" i="3" s="1"/>
  <c r="AO94" i="3" s="1"/>
  <c r="AP92" i="3"/>
  <c r="AP93" i="3" s="1"/>
  <c r="AP94" i="3" s="1"/>
  <c r="AQ92" i="3"/>
  <c r="AQ93" i="3" s="1"/>
  <c r="AQ94" i="3" s="1"/>
  <c r="AR92" i="3"/>
  <c r="AR93" i="3" s="1"/>
  <c r="AR94" i="3" s="1"/>
  <c r="AS92" i="3"/>
  <c r="AS93" i="3" s="1"/>
  <c r="AS94" i="3" s="1"/>
  <c r="AT92" i="3"/>
  <c r="AT93" i="3" s="1"/>
  <c r="AT94" i="3" s="1"/>
  <c r="AU92" i="3"/>
  <c r="AU93" i="3" s="1"/>
  <c r="AU94" i="3" s="1"/>
  <c r="AV92" i="3"/>
  <c r="AV93" i="3" s="1"/>
  <c r="AV94" i="3" s="1"/>
  <c r="AW92" i="3"/>
  <c r="AW93" i="3" s="1"/>
  <c r="AW94" i="3" s="1"/>
  <c r="AX92" i="3"/>
  <c r="AX93" i="3" s="1"/>
  <c r="AX94" i="3" s="1"/>
  <c r="AY92" i="3"/>
  <c r="AY93" i="3" s="1"/>
  <c r="AY94" i="3" s="1"/>
  <c r="AZ92" i="3"/>
  <c r="AZ93" i="3" s="1"/>
  <c r="AZ94" i="3" s="1"/>
  <c r="BA92" i="3"/>
  <c r="BA93" i="3" s="1"/>
  <c r="BA94" i="3" s="1"/>
  <c r="BB92" i="3"/>
  <c r="BB93" i="3" s="1"/>
  <c r="BB94" i="3" s="1"/>
  <c r="BC92" i="3"/>
  <c r="BC93" i="3" s="1"/>
  <c r="BC94" i="3" s="1"/>
  <c r="BD92" i="3"/>
  <c r="BD93" i="3" s="1"/>
  <c r="BD94" i="3" s="1"/>
  <c r="BE92" i="3"/>
  <c r="BE93" i="3" s="1"/>
  <c r="BE94" i="3" s="1"/>
  <c r="BF92" i="3"/>
  <c r="BF93" i="3" s="1"/>
  <c r="BF94" i="3" s="1"/>
  <c r="BG92" i="3"/>
  <c r="BG93" i="3" s="1"/>
  <c r="BG94" i="3" s="1"/>
  <c r="BH92" i="3"/>
  <c r="BH93" i="3" s="1"/>
  <c r="BH94" i="3" s="1"/>
  <c r="BI92" i="3"/>
  <c r="BI93" i="3" s="1"/>
  <c r="BI94" i="3" s="1"/>
  <c r="BJ92" i="3"/>
  <c r="BJ93" i="3" s="1"/>
  <c r="BJ94" i="3" s="1"/>
  <c r="BK92" i="3"/>
  <c r="BK93" i="3" s="1"/>
  <c r="BK94" i="3" s="1"/>
  <c r="BL92" i="3"/>
  <c r="BL93" i="3" s="1"/>
  <c r="BL94" i="3" s="1"/>
  <c r="BM92" i="3"/>
  <c r="BN92" i="3"/>
  <c r="BO92" i="3"/>
  <c r="A96" i="3"/>
  <c r="B96" i="3"/>
  <c r="C96" i="3"/>
  <c r="C97" i="3" s="1"/>
  <c r="C98" i="3" s="1"/>
  <c r="D96" i="3"/>
  <c r="D97" i="3" s="1"/>
  <c r="D98" i="3" s="1"/>
  <c r="E96" i="3"/>
  <c r="E97" i="3" s="1"/>
  <c r="E98" i="3" s="1"/>
  <c r="F96" i="3"/>
  <c r="F97" i="3" s="1"/>
  <c r="G96" i="3"/>
  <c r="G97" i="3" s="1"/>
  <c r="H96" i="3"/>
  <c r="H97" i="3" s="1"/>
  <c r="H98" i="3" s="1"/>
  <c r="I96" i="3"/>
  <c r="I97" i="3" s="1"/>
  <c r="J96" i="3"/>
  <c r="J97" i="3" s="1"/>
  <c r="J98" i="3" s="1"/>
  <c r="K96" i="3"/>
  <c r="K97" i="3" s="1"/>
  <c r="K98" i="3" s="1"/>
  <c r="L96" i="3"/>
  <c r="L97" i="3" s="1"/>
  <c r="M96" i="3"/>
  <c r="M97" i="3" s="1"/>
  <c r="N96" i="3"/>
  <c r="N97" i="3" s="1"/>
  <c r="N98" i="3" s="1"/>
  <c r="O96" i="3"/>
  <c r="O97" i="3" s="1"/>
  <c r="O98" i="3" s="1"/>
  <c r="P96" i="3"/>
  <c r="P97" i="3" s="1"/>
  <c r="P98" i="3" s="1"/>
  <c r="Q96" i="3"/>
  <c r="Q97" i="3" s="1"/>
  <c r="R96" i="3"/>
  <c r="R97" i="3" s="1"/>
  <c r="R98" i="3" s="1"/>
  <c r="S96" i="3"/>
  <c r="S97" i="3" s="1"/>
  <c r="S98" i="3" s="1"/>
  <c r="T96" i="3"/>
  <c r="T97" i="3" s="1"/>
  <c r="T98" i="3" s="1"/>
  <c r="U96" i="3"/>
  <c r="U97" i="3" s="1"/>
  <c r="V96" i="3"/>
  <c r="V97" i="3" s="1"/>
  <c r="V98" i="3" s="1"/>
  <c r="W96" i="3"/>
  <c r="W97" i="3" s="1"/>
  <c r="X96" i="3"/>
  <c r="X97" i="3" s="1"/>
  <c r="X98" i="3" s="1"/>
  <c r="Y96" i="3"/>
  <c r="Y97" i="3" s="1"/>
  <c r="Z96" i="3"/>
  <c r="Z97" i="3" s="1"/>
  <c r="Z98" i="3" s="1"/>
  <c r="AA96" i="3"/>
  <c r="AA97" i="3" s="1"/>
  <c r="AA98" i="3" s="1"/>
  <c r="AB96" i="3"/>
  <c r="AB97" i="3" s="1"/>
  <c r="AC96" i="3"/>
  <c r="AC97" i="3" s="1"/>
  <c r="AD96" i="3"/>
  <c r="AD97" i="3" s="1"/>
  <c r="AD98" i="3" s="1"/>
  <c r="AE96" i="3"/>
  <c r="AE97" i="3" s="1"/>
  <c r="AE98" i="3" s="1"/>
  <c r="AF96" i="3"/>
  <c r="AF97" i="3" s="1"/>
  <c r="AF98" i="3" s="1"/>
  <c r="AG96" i="3"/>
  <c r="AG97" i="3" s="1"/>
  <c r="AG98" i="3" s="1"/>
  <c r="AH96" i="3"/>
  <c r="AH97" i="3" s="1"/>
  <c r="AH98" i="3" s="1"/>
  <c r="AI96" i="3"/>
  <c r="AI97" i="3" s="1"/>
  <c r="AI98" i="3" s="1"/>
  <c r="AJ96" i="3"/>
  <c r="AJ97" i="3" s="1"/>
  <c r="AJ98" i="3" s="1"/>
  <c r="AK96" i="3"/>
  <c r="AK97" i="3" s="1"/>
  <c r="AK98" i="3" s="1"/>
  <c r="AL96" i="3"/>
  <c r="AL97" i="3" s="1"/>
  <c r="AL98" i="3" s="1"/>
  <c r="AM96" i="3"/>
  <c r="AM97" i="3" s="1"/>
  <c r="AM98" i="3" s="1"/>
  <c r="AN96" i="3"/>
  <c r="AN97" i="3" s="1"/>
  <c r="AN98" i="3" s="1"/>
  <c r="AO96" i="3"/>
  <c r="AO97" i="3" s="1"/>
  <c r="AP96" i="3"/>
  <c r="AP97" i="3" s="1"/>
  <c r="AP98" i="3" s="1"/>
  <c r="AQ96" i="3"/>
  <c r="AQ97" i="3" s="1"/>
  <c r="AQ98" i="3" s="1"/>
  <c r="AR96" i="3"/>
  <c r="AR97" i="3" s="1"/>
  <c r="AR98" i="3" s="1"/>
  <c r="AS96" i="3"/>
  <c r="AS97" i="3" s="1"/>
  <c r="AS98" i="3" s="1"/>
  <c r="AT96" i="3"/>
  <c r="AT97" i="3" s="1"/>
  <c r="AT98" i="3" s="1"/>
  <c r="AU96" i="3"/>
  <c r="AU97" i="3" s="1"/>
  <c r="AV96" i="3"/>
  <c r="AV97" i="3" s="1"/>
  <c r="AV98" i="3" s="1"/>
  <c r="AW96" i="3"/>
  <c r="AW97" i="3" s="1"/>
  <c r="AX96" i="3"/>
  <c r="AX97" i="3" s="1"/>
  <c r="AX98" i="3" s="1"/>
  <c r="AY96" i="3"/>
  <c r="AY97" i="3" s="1"/>
  <c r="AY98" i="3" s="1"/>
  <c r="AZ96" i="3"/>
  <c r="AZ97" i="3" s="1"/>
  <c r="AZ98" i="3" s="1"/>
  <c r="BA96" i="3"/>
  <c r="BA97" i="3" s="1"/>
  <c r="BA98" i="3" s="1"/>
  <c r="BB96" i="3"/>
  <c r="BB97" i="3" s="1"/>
  <c r="BB98" i="3" s="1"/>
  <c r="BC96" i="3"/>
  <c r="BC97" i="3" s="1"/>
  <c r="BC98" i="3" s="1"/>
  <c r="BD96" i="3"/>
  <c r="BD97" i="3" s="1"/>
  <c r="BD98" i="3" s="1"/>
  <c r="BE96" i="3"/>
  <c r="BE97" i="3" s="1"/>
  <c r="BE98" i="3" s="1"/>
  <c r="BF96" i="3"/>
  <c r="BF97" i="3" s="1"/>
  <c r="BF98" i="3" s="1"/>
  <c r="BG96" i="3"/>
  <c r="BG97" i="3" s="1"/>
  <c r="BG98" i="3" s="1"/>
  <c r="BH96" i="3"/>
  <c r="BH97" i="3" s="1"/>
  <c r="BH98" i="3" s="1"/>
  <c r="BI96" i="3"/>
  <c r="BI97" i="3" s="1"/>
  <c r="BI98" i="3" s="1"/>
  <c r="BJ96" i="3"/>
  <c r="BJ97" i="3" s="1"/>
  <c r="BJ98" i="3" s="1"/>
  <c r="BK96" i="3"/>
  <c r="BK97" i="3" s="1"/>
  <c r="BK98" i="3" s="1"/>
  <c r="BL96" i="3"/>
  <c r="BL97" i="3" s="1"/>
  <c r="BL98" i="3" s="1"/>
  <c r="BM96" i="3"/>
  <c r="BN96" i="3"/>
  <c r="BO96" i="3"/>
  <c r="A100" i="3"/>
  <c r="B100" i="3"/>
  <c r="C100" i="3"/>
  <c r="C101" i="3" s="1"/>
  <c r="C102" i="3" s="1"/>
  <c r="D100" i="3"/>
  <c r="D101" i="3" s="1"/>
  <c r="D102" i="3" s="1"/>
  <c r="E100" i="3"/>
  <c r="E101" i="3" s="1"/>
  <c r="E102" i="3" s="1"/>
  <c r="F100" i="3"/>
  <c r="F101" i="3" s="1"/>
  <c r="G100" i="3"/>
  <c r="G101" i="3" s="1"/>
  <c r="G102" i="3" s="1"/>
  <c r="H100" i="3"/>
  <c r="H101" i="3" s="1"/>
  <c r="H102" i="3" s="1"/>
  <c r="I100" i="3"/>
  <c r="I101" i="3" s="1"/>
  <c r="J100" i="3"/>
  <c r="J101" i="3" s="1"/>
  <c r="J102" i="3" s="1"/>
  <c r="K100" i="3"/>
  <c r="K101" i="3" s="1"/>
  <c r="K102" i="3" s="1"/>
  <c r="L100" i="3"/>
  <c r="L101" i="3" s="1"/>
  <c r="M100" i="3"/>
  <c r="M101" i="3" s="1"/>
  <c r="M102" i="3" s="1"/>
  <c r="N100" i="3"/>
  <c r="N101" i="3" s="1"/>
  <c r="N102" i="3" s="1"/>
  <c r="O100" i="3"/>
  <c r="O101" i="3" s="1"/>
  <c r="O102" i="3" s="1"/>
  <c r="P100" i="3"/>
  <c r="P101" i="3" s="1"/>
  <c r="P102" i="3" s="1"/>
  <c r="Q100" i="3"/>
  <c r="Q101" i="3" s="1"/>
  <c r="Q102" i="3" s="1"/>
  <c r="R100" i="3"/>
  <c r="R101" i="3" s="1"/>
  <c r="R102" i="3" s="1"/>
  <c r="S100" i="3"/>
  <c r="S101" i="3" s="1"/>
  <c r="S102" i="3" s="1"/>
  <c r="T100" i="3"/>
  <c r="T101" i="3" s="1"/>
  <c r="T102" i="3" s="1"/>
  <c r="U100" i="3"/>
  <c r="U101" i="3" s="1"/>
  <c r="U102" i="3" s="1"/>
  <c r="V100" i="3"/>
  <c r="V101" i="3" s="1"/>
  <c r="V102" i="3" s="1"/>
  <c r="W100" i="3"/>
  <c r="W101" i="3" s="1"/>
  <c r="W102" i="3" s="1"/>
  <c r="X100" i="3"/>
  <c r="X101" i="3" s="1"/>
  <c r="X102" i="3" s="1"/>
  <c r="Y100" i="3"/>
  <c r="Y101" i="3" s="1"/>
  <c r="Y102" i="3" s="1"/>
  <c r="Z100" i="3"/>
  <c r="Z101" i="3" s="1"/>
  <c r="Z102" i="3" s="1"/>
  <c r="AA100" i="3"/>
  <c r="AA101" i="3" s="1"/>
  <c r="AA102" i="3" s="1"/>
  <c r="AB100" i="3"/>
  <c r="AB101" i="3" s="1"/>
  <c r="AB102" i="3" s="1"/>
  <c r="AC100" i="3"/>
  <c r="AC101" i="3" s="1"/>
  <c r="AC102" i="3" s="1"/>
  <c r="AD100" i="3"/>
  <c r="AD101" i="3" s="1"/>
  <c r="AD102" i="3" s="1"/>
  <c r="AE100" i="3"/>
  <c r="AE101" i="3" s="1"/>
  <c r="AE102" i="3" s="1"/>
  <c r="AF100" i="3"/>
  <c r="AF101" i="3" s="1"/>
  <c r="AF102" i="3" s="1"/>
  <c r="AG100" i="3"/>
  <c r="AG101" i="3" s="1"/>
  <c r="AG102" i="3" s="1"/>
  <c r="AH100" i="3"/>
  <c r="AH101" i="3" s="1"/>
  <c r="AH102" i="3" s="1"/>
  <c r="AI100" i="3"/>
  <c r="AI101" i="3" s="1"/>
  <c r="AI102" i="3" s="1"/>
  <c r="AJ100" i="3"/>
  <c r="AJ101" i="3" s="1"/>
  <c r="AJ102" i="3" s="1"/>
  <c r="AK100" i="3"/>
  <c r="AK101" i="3" s="1"/>
  <c r="AK102" i="3" s="1"/>
  <c r="AL100" i="3"/>
  <c r="AL101" i="3" s="1"/>
  <c r="AL102" i="3" s="1"/>
  <c r="AM100" i="3"/>
  <c r="AM101" i="3" s="1"/>
  <c r="AM102" i="3" s="1"/>
  <c r="AN100" i="3"/>
  <c r="AN101" i="3" s="1"/>
  <c r="AN102" i="3" s="1"/>
  <c r="AO100" i="3"/>
  <c r="AO101" i="3" s="1"/>
  <c r="AO102" i="3" s="1"/>
  <c r="AP100" i="3"/>
  <c r="AP101" i="3" s="1"/>
  <c r="AP102" i="3" s="1"/>
  <c r="AQ100" i="3"/>
  <c r="AQ101" i="3" s="1"/>
  <c r="AQ102" i="3" s="1"/>
  <c r="AR100" i="3"/>
  <c r="AR101" i="3" s="1"/>
  <c r="AR102" i="3" s="1"/>
  <c r="AS100" i="3"/>
  <c r="AS101" i="3" s="1"/>
  <c r="AS102" i="3" s="1"/>
  <c r="AT100" i="3"/>
  <c r="AT101" i="3" s="1"/>
  <c r="AT102" i="3" s="1"/>
  <c r="AU100" i="3"/>
  <c r="AU101" i="3" s="1"/>
  <c r="AU102" i="3" s="1"/>
  <c r="AV100" i="3"/>
  <c r="AV101" i="3" s="1"/>
  <c r="AV102" i="3" s="1"/>
  <c r="AW100" i="3"/>
  <c r="AW101" i="3" s="1"/>
  <c r="AW102" i="3" s="1"/>
  <c r="AX100" i="3"/>
  <c r="AX101" i="3" s="1"/>
  <c r="AX102" i="3" s="1"/>
  <c r="AY100" i="3"/>
  <c r="AY101" i="3" s="1"/>
  <c r="AY102" i="3" s="1"/>
  <c r="AZ100" i="3"/>
  <c r="AZ101" i="3" s="1"/>
  <c r="AZ102" i="3" s="1"/>
  <c r="BA100" i="3"/>
  <c r="BA101" i="3" s="1"/>
  <c r="BA102" i="3" s="1"/>
  <c r="BB100" i="3"/>
  <c r="BB101" i="3" s="1"/>
  <c r="BB102" i="3" s="1"/>
  <c r="BC100" i="3"/>
  <c r="BC101" i="3" s="1"/>
  <c r="BC102" i="3" s="1"/>
  <c r="BD100" i="3"/>
  <c r="BD101" i="3" s="1"/>
  <c r="BD102" i="3" s="1"/>
  <c r="BE100" i="3"/>
  <c r="BE101" i="3" s="1"/>
  <c r="BE102" i="3" s="1"/>
  <c r="BF100" i="3"/>
  <c r="BF101" i="3" s="1"/>
  <c r="BF102" i="3" s="1"/>
  <c r="BG100" i="3"/>
  <c r="BG101" i="3" s="1"/>
  <c r="BG102" i="3" s="1"/>
  <c r="BH100" i="3"/>
  <c r="BH101" i="3" s="1"/>
  <c r="BH102" i="3" s="1"/>
  <c r="BI100" i="3"/>
  <c r="BI101" i="3" s="1"/>
  <c r="BI102" i="3" s="1"/>
  <c r="BJ100" i="3"/>
  <c r="BJ101" i="3" s="1"/>
  <c r="BJ102" i="3" s="1"/>
  <c r="BK100" i="3"/>
  <c r="BK101" i="3" s="1"/>
  <c r="BK102" i="3" s="1"/>
  <c r="BL100" i="3"/>
  <c r="BL101" i="3" s="1"/>
  <c r="BL102" i="3" s="1"/>
  <c r="BM100" i="3"/>
  <c r="BN100" i="3"/>
  <c r="BO100" i="3"/>
  <c r="A104" i="3"/>
  <c r="B104" i="3"/>
  <c r="C104" i="3"/>
  <c r="C105" i="3" s="1"/>
  <c r="C106" i="3" s="1"/>
  <c r="C108" i="3" s="1"/>
  <c r="C7" i="4" s="1"/>
  <c r="D104" i="3"/>
  <c r="D105" i="3" s="1"/>
  <c r="D106" i="3" s="1"/>
  <c r="D108" i="3" s="1"/>
  <c r="D7" i="4" s="1"/>
  <c r="E104" i="3"/>
  <c r="E105" i="3" s="1"/>
  <c r="E106" i="3" s="1"/>
  <c r="E108" i="3" s="1"/>
  <c r="E7" i="4" s="1"/>
  <c r="F104" i="3"/>
  <c r="F105" i="3" s="1"/>
  <c r="G104" i="3"/>
  <c r="G105" i="3" s="1"/>
  <c r="H104" i="3"/>
  <c r="H105" i="3" s="1"/>
  <c r="H106" i="3" s="1"/>
  <c r="H108" i="3" s="1"/>
  <c r="H7" i="4" s="1"/>
  <c r="I104" i="3"/>
  <c r="I105" i="3" s="1"/>
  <c r="J104" i="3"/>
  <c r="J105" i="3" s="1"/>
  <c r="J106" i="3" s="1"/>
  <c r="J108" i="3" s="1"/>
  <c r="J7" i="4" s="1"/>
  <c r="K104" i="3"/>
  <c r="K105" i="3" s="1"/>
  <c r="L104" i="3"/>
  <c r="L105" i="3" s="1"/>
  <c r="M105" i="3"/>
  <c r="M106" i="3" s="1"/>
  <c r="M108" i="3" s="1"/>
  <c r="M7" i="4" s="1"/>
  <c r="N104" i="3"/>
  <c r="N105" i="3" s="1"/>
  <c r="N106" i="3" s="1"/>
  <c r="N108" i="3" s="1"/>
  <c r="N7" i="4" s="1"/>
  <c r="O104" i="3"/>
  <c r="O105" i="3" s="1"/>
  <c r="O106" i="3" s="1"/>
  <c r="O108" i="3" s="1"/>
  <c r="O7" i="4" s="1"/>
  <c r="P104" i="3"/>
  <c r="P105" i="3" s="1"/>
  <c r="P106" i="3" s="1"/>
  <c r="P108" i="3" s="1"/>
  <c r="P7" i="4" s="1"/>
  <c r="Q104" i="3"/>
  <c r="Q105" i="3" s="1"/>
  <c r="R104" i="3"/>
  <c r="R105" i="3" s="1"/>
  <c r="R106" i="3" s="1"/>
  <c r="R108" i="3" s="1"/>
  <c r="R7" i="4" s="1"/>
  <c r="S104" i="3"/>
  <c r="S105" i="3" s="1"/>
  <c r="T104" i="3"/>
  <c r="T105" i="3" s="1"/>
  <c r="U104" i="3"/>
  <c r="U105" i="3" s="1"/>
  <c r="U106" i="3" s="1"/>
  <c r="U108" i="3" s="1"/>
  <c r="U7" i="4" s="1"/>
  <c r="V104" i="3"/>
  <c r="V105" i="3" s="1"/>
  <c r="W104" i="3"/>
  <c r="W105" i="3" s="1"/>
  <c r="X104" i="3"/>
  <c r="X105" i="3" s="1"/>
  <c r="Y104" i="3"/>
  <c r="Y105" i="3" s="1"/>
  <c r="Z104" i="3"/>
  <c r="Z105" i="3" s="1"/>
  <c r="Z106" i="3" s="1"/>
  <c r="Z108" i="3" s="1"/>
  <c r="Z7" i="4" s="1"/>
  <c r="AA104" i="3"/>
  <c r="AA105" i="3" s="1"/>
  <c r="AB104" i="3"/>
  <c r="AB105" i="3" s="1"/>
  <c r="AC104" i="3"/>
  <c r="AC105" i="3" s="1"/>
  <c r="AC106" i="3" s="1"/>
  <c r="AC108" i="3" s="1"/>
  <c r="AC7" i="4" s="1"/>
  <c r="AD104" i="3"/>
  <c r="AD105" i="3" s="1"/>
  <c r="AD106" i="3" s="1"/>
  <c r="AD108" i="3" s="1"/>
  <c r="AD7" i="4" s="1"/>
  <c r="AE104" i="3"/>
  <c r="AE105" i="3" s="1"/>
  <c r="AE106" i="3" s="1"/>
  <c r="AE108" i="3" s="1"/>
  <c r="AE7" i="4" s="1"/>
  <c r="AF104" i="3"/>
  <c r="AF105" i="3" s="1"/>
  <c r="AF106" i="3" s="1"/>
  <c r="AF108" i="3" s="1"/>
  <c r="AF7" i="4" s="1"/>
  <c r="AG104" i="3"/>
  <c r="AG105" i="3" s="1"/>
  <c r="AG106" i="3" s="1"/>
  <c r="AG108" i="3" s="1"/>
  <c r="AG7" i="4" s="1"/>
  <c r="AH104" i="3"/>
  <c r="AH105" i="3" s="1"/>
  <c r="AH106" i="3" s="1"/>
  <c r="AH108" i="3" s="1"/>
  <c r="AH7" i="4" s="1"/>
  <c r="AI104" i="3"/>
  <c r="AI105" i="3" s="1"/>
  <c r="AI106" i="3" s="1"/>
  <c r="AI108" i="3" s="1"/>
  <c r="AI7" i="4" s="1"/>
  <c r="AJ104" i="3"/>
  <c r="AJ105" i="3" s="1"/>
  <c r="AJ106" i="3" s="1"/>
  <c r="AJ108" i="3" s="1"/>
  <c r="AJ7" i="4" s="1"/>
  <c r="AK104" i="3"/>
  <c r="AK105" i="3" s="1"/>
  <c r="AK106" i="3" s="1"/>
  <c r="AK108" i="3" s="1"/>
  <c r="AK7" i="4" s="1"/>
  <c r="AL104" i="3"/>
  <c r="AL105" i="3" s="1"/>
  <c r="AL106" i="3" s="1"/>
  <c r="AL108" i="3" s="1"/>
  <c r="AL7" i="4" s="1"/>
  <c r="AM104" i="3"/>
  <c r="AM105" i="3" s="1"/>
  <c r="AN104" i="3"/>
  <c r="AN105" i="3" s="1"/>
  <c r="AO104" i="3"/>
  <c r="AO105" i="3" s="1"/>
  <c r="AP104" i="3"/>
  <c r="AP105" i="3" s="1"/>
  <c r="AP106" i="3" s="1"/>
  <c r="AP108" i="3" s="1"/>
  <c r="AP7" i="4" s="1"/>
  <c r="AQ104" i="3"/>
  <c r="AQ105" i="3" s="1"/>
  <c r="AR104" i="3"/>
  <c r="AR105" i="3" s="1"/>
  <c r="AR106" i="3" s="1"/>
  <c r="AR108" i="3" s="1"/>
  <c r="AR7" i="4" s="1"/>
  <c r="AS104" i="3"/>
  <c r="AS105" i="3" s="1"/>
  <c r="AS106" i="3" s="1"/>
  <c r="AS108" i="3" s="1"/>
  <c r="AS7" i="4" s="1"/>
  <c r="AT104" i="3"/>
  <c r="AT105" i="3" s="1"/>
  <c r="AU104" i="3"/>
  <c r="AU105" i="3" s="1"/>
  <c r="AV104" i="3"/>
  <c r="AV105" i="3" s="1"/>
  <c r="AW104" i="3"/>
  <c r="AW105" i="3" s="1"/>
  <c r="AX104" i="3"/>
  <c r="AX105" i="3" s="1"/>
  <c r="AX106" i="3" s="1"/>
  <c r="AX108" i="3" s="1"/>
  <c r="AX7" i="4" s="1"/>
  <c r="AY104" i="3"/>
  <c r="AY105" i="3" s="1"/>
  <c r="AZ104" i="3"/>
  <c r="AZ105" i="3" s="1"/>
  <c r="AZ106" i="3" s="1"/>
  <c r="AZ108" i="3" s="1"/>
  <c r="AZ7" i="4" s="1"/>
  <c r="BA104" i="3"/>
  <c r="BA105" i="3" s="1"/>
  <c r="BA106" i="3" s="1"/>
  <c r="BA108" i="3" s="1"/>
  <c r="BA7" i="4" s="1"/>
  <c r="BB104" i="3"/>
  <c r="BB105" i="3" s="1"/>
  <c r="BC104" i="3"/>
  <c r="BC105" i="3" s="1"/>
  <c r="BD104" i="3"/>
  <c r="BD105" i="3" s="1"/>
  <c r="BE104" i="3"/>
  <c r="BE105" i="3" s="1"/>
  <c r="BE106" i="3" s="1"/>
  <c r="BE108" i="3" s="1"/>
  <c r="BE7" i="4" s="1"/>
  <c r="BF104" i="3"/>
  <c r="BF105" i="3" s="1"/>
  <c r="BF106" i="3" s="1"/>
  <c r="BF108" i="3" s="1"/>
  <c r="BF7" i="4" s="1"/>
  <c r="BG104" i="3"/>
  <c r="BG105" i="3" s="1"/>
  <c r="BG106" i="3" s="1"/>
  <c r="BG108" i="3" s="1"/>
  <c r="BG7" i="4" s="1"/>
  <c r="BH104" i="3"/>
  <c r="BH105" i="3" s="1"/>
  <c r="BH106" i="3" s="1"/>
  <c r="BH108" i="3" s="1"/>
  <c r="BH7" i="4" s="1"/>
  <c r="BI104" i="3"/>
  <c r="BI105" i="3" s="1"/>
  <c r="BI106" i="3" s="1"/>
  <c r="BI108" i="3" s="1"/>
  <c r="BI7" i="4" s="1"/>
  <c r="BJ104" i="3"/>
  <c r="BJ105" i="3" s="1"/>
  <c r="BJ106" i="3" s="1"/>
  <c r="BJ108" i="3" s="1"/>
  <c r="BJ7" i="4" s="1"/>
  <c r="BK104" i="3"/>
  <c r="BK105" i="3" s="1"/>
  <c r="BL104" i="3"/>
  <c r="BL105" i="3" s="1"/>
  <c r="BL106" i="3" s="1"/>
  <c r="BL108" i="3" s="1"/>
  <c r="BL7" i="4" s="1"/>
  <c r="BM104" i="3"/>
  <c r="BN104" i="3"/>
  <c r="BO104" i="3"/>
  <c r="A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A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A112" i="3"/>
  <c r="B112" i="3"/>
  <c r="C112" i="3"/>
  <c r="C113" i="3" s="1"/>
  <c r="C114" i="3" s="1"/>
  <c r="D112" i="3"/>
  <c r="D113" i="3" s="1"/>
  <c r="D114" i="3" s="1"/>
  <c r="E112" i="3"/>
  <c r="E113" i="3" s="1"/>
  <c r="E114" i="3" s="1"/>
  <c r="F112" i="3"/>
  <c r="F113" i="3" s="1"/>
  <c r="F114" i="3" s="1"/>
  <c r="G112" i="3"/>
  <c r="G113" i="3" s="1"/>
  <c r="G114" i="3" s="1"/>
  <c r="H112" i="3"/>
  <c r="H113" i="3" s="1"/>
  <c r="H114" i="3" s="1"/>
  <c r="I112" i="3"/>
  <c r="I113" i="3" s="1"/>
  <c r="I114" i="3" s="1"/>
  <c r="J112" i="3"/>
  <c r="J113" i="3" s="1"/>
  <c r="J114" i="3" s="1"/>
  <c r="K112" i="3"/>
  <c r="K113" i="3" s="1"/>
  <c r="K114" i="3" s="1"/>
  <c r="L112" i="3"/>
  <c r="L113" i="3" s="1"/>
  <c r="L114" i="3" s="1"/>
  <c r="M112" i="3"/>
  <c r="M113" i="3" s="1"/>
  <c r="M114" i="3" s="1"/>
  <c r="N112" i="3"/>
  <c r="N113" i="3" s="1"/>
  <c r="N114" i="3" s="1"/>
  <c r="O112" i="3"/>
  <c r="O113" i="3" s="1"/>
  <c r="O114" i="3" s="1"/>
  <c r="P112" i="3"/>
  <c r="P113" i="3" s="1"/>
  <c r="P114" i="3" s="1"/>
  <c r="Q112" i="3"/>
  <c r="Q113" i="3" s="1"/>
  <c r="Q114" i="3" s="1"/>
  <c r="R112" i="3"/>
  <c r="R113" i="3" s="1"/>
  <c r="R114" i="3" s="1"/>
  <c r="S112" i="3"/>
  <c r="S113" i="3" s="1"/>
  <c r="S114" i="3" s="1"/>
  <c r="T112" i="3"/>
  <c r="T113" i="3" s="1"/>
  <c r="T114" i="3" s="1"/>
  <c r="U112" i="3"/>
  <c r="U113" i="3" s="1"/>
  <c r="U114" i="3" s="1"/>
  <c r="V112" i="3"/>
  <c r="V113" i="3" s="1"/>
  <c r="V114" i="3" s="1"/>
  <c r="W112" i="3"/>
  <c r="W113" i="3" s="1"/>
  <c r="W114" i="3" s="1"/>
  <c r="X112" i="3"/>
  <c r="X113" i="3" s="1"/>
  <c r="X114" i="3" s="1"/>
  <c r="Y112" i="3"/>
  <c r="Y113" i="3" s="1"/>
  <c r="Y114" i="3" s="1"/>
  <c r="Z112" i="3"/>
  <c r="Z113" i="3" s="1"/>
  <c r="Z114" i="3" s="1"/>
  <c r="AA112" i="3"/>
  <c r="AA113" i="3" s="1"/>
  <c r="AA114" i="3" s="1"/>
  <c r="AB112" i="3"/>
  <c r="AB113" i="3" s="1"/>
  <c r="AB114" i="3" s="1"/>
  <c r="AC112" i="3"/>
  <c r="AC113" i="3" s="1"/>
  <c r="AC114" i="3" s="1"/>
  <c r="AD112" i="3"/>
  <c r="AD113" i="3" s="1"/>
  <c r="AD114" i="3" s="1"/>
  <c r="AE112" i="3"/>
  <c r="AE113" i="3" s="1"/>
  <c r="AE114" i="3" s="1"/>
  <c r="AF112" i="3"/>
  <c r="AF113" i="3" s="1"/>
  <c r="AF114" i="3" s="1"/>
  <c r="AG112" i="3"/>
  <c r="AG113" i="3" s="1"/>
  <c r="AG114" i="3" s="1"/>
  <c r="AH112" i="3"/>
  <c r="AH113" i="3" s="1"/>
  <c r="AH114" i="3" s="1"/>
  <c r="AI112" i="3"/>
  <c r="AI113" i="3" s="1"/>
  <c r="AI114" i="3" s="1"/>
  <c r="AJ112" i="3"/>
  <c r="AJ113" i="3" s="1"/>
  <c r="AJ114" i="3" s="1"/>
  <c r="AK112" i="3"/>
  <c r="AK113" i="3" s="1"/>
  <c r="AK114" i="3" s="1"/>
  <c r="AL112" i="3"/>
  <c r="AL113" i="3" s="1"/>
  <c r="AL114" i="3" s="1"/>
  <c r="AM112" i="3"/>
  <c r="AM113" i="3" s="1"/>
  <c r="AM114" i="3" s="1"/>
  <c r="AN112" i="3"/>
  <c r="AN113" i="3" s="1"/>
  <c r="AN114" i="3" s="1"/>
  <c r="AO112" i="3"/>
  <c r="AO113" i="3" s="1"/>
  <c r="AO114" i="3" s="1"/>
  <c r="AP112" i="3"/>
  <c r="AP113" i="3" s="1"/>
  <c r="AP114" i="3" s="1"/>
  <c r="AQ112" i="3"/>
  <c r="AQ113" i="3" s="1"/>
  <c r="AQ114" i="3" s="1"/>
  <c r="AR112" i="3"/>
  <c r="AR113" i="3" s="1"/>
  <c r="AR114" i="3" s="1"/>
  <c r="AS112" i="3"/>
  <c r="AS113" i="3" s="1"/>
  <c r="AS114" i="3" s="1"/>
  <c r="AT112" i="3"/>
  <c r="AT113" i="3" s="1"/>
  <c r="AT114" i="3" s="1"/>
  <c r="AU112" i="3"/>
  <c r="AU113" i="3" s="1"/>
  <c r="AU114" i="3" s="1"/>
  <c r="AV112" i="3"/>
  <c r="AV113" i="3" s="1"/>
  <c r="AV114" i="3" s="1"/>
  <c r="AW112" i="3"/>
  <c r="AW113" i="3" s="1"/>
  <c r="AW114" i="3" s="1"/>
  <c r="AX112" i="3"/>
  <c r="AX113" i="3" s="1"/>
  <c r="AX114" i="3" s="1"/>
  <c r="AY112" i="3"/>
  <c r="AY113" i="3" s="1"/>
  <c r="AY114" i="3" s="1"/>
  <c r="AZ112" i="3"/>
  <c r="AZ113" i="3" s="1"/>
  <c r="AZ114" i="3" s="1"/>
  <c r="BA112" i="3"/>
  <c r="BA113" i="3" s="1"/>
  <c r="BA114" i="3" s="1"/>
  <c r="BB112" i="3"/>
  <c r="BB113" i="3" s="1"/>
  <c r="BB114" i="3" s="1"/>
  <c r="BC112" i="3"/>
  <c r="BC113" i="3" s="1"/>
  <c r="BC114" i="3" s="1"/>
  <c r="BD112" i="3"/>
  <c r="BD113" i="3" s="1"/>
  <c r="BD114" i="3" s="1"/>
  <c r="BE112" i="3"/>
  <c r="BE113" i="3" s="1"/>
  <c r="BE114" i="3" s="1"/>
  <c r="BF112" i="3"/>
  <c r="BF113" i="3" s="1"/>
  <c r="BF114" i="3" s="1"/>
  <c r="BG112" i="3"/>
  <c r="BG113" i="3" s="1"/>
  <c r="BG114" i="3" s="1"/>
  <c r="BH112" i="3"/>
  <c r="BH113" i="3" s="1"/>
  <c r="BH114" i="3" s="1"/>
  <c r="BI112" i="3"/>
  <c r="BI113" i="3" s="1"/>
  <c r="BI114" i="3" s="1"/>
  <c r="BJ112" i="3"/>
  <c r="BJ113" i="3" s="1"/>
  <c r="BJ114" i="3" s="1"/>
  <c r="BK112" i="3"/>
  <c r="BK113" i="3" s="1"/>
  <c r="BK114" i="3" s="1"/>
  <c r="BL112" i="3"/>
  <c r="BL113" i="3" s="1"/>
  <c r="BL114" i="3" s="1"/>
  <c r="BM112" i="3"/>
  <c r="BN112" i="3"/>
  <c r="BO112" i="3"/>
  <c r="A116" i="3"/>
  <c r="B116" i="3"/>
  <c r="C116" i="3"/>
  <c r="C117" i="3" s="1"/>
  <c r="C118" i="3" s="1"/>
  <c r="D116" i="3"/>
  <c r="D117" i="3" s="1"/>
  <c r="D118" i="3" s="1"/>
  <c r="E116" i="3"/>
  <c r="E117" i="3" s="1"/>
  <c r="E118" i="3" s="1"/>
  <c r="F116" i="3"/>
  <c r="F117" i="3" s="1"/>
  <c r="G116" i="3"/>
  <c r="G117" i="3" s="1"/>
  <c r="H116" i="3"/>
  <c r="H117" i="3" s="1"/>
  <c r="H118" i="3" s="1"/>
  <c r="I116" i="3"/>
  <c r="I117" i="3" s="1"/>
  <c r="J116" i="3"/>
  <c r="J117" i="3" s="1"/>
  <c r="J118" i="3" s="1"/>
  <c r="K116" i="3"/>
  <c r="K117" i="3" s="1"/>
  <c r="K118" i="3" s="1"/>
  <c r="L116" i="3"/>
  <c r="L117" i="3" s="1"/>
  <c r="M116" i="3"/>
  <c r="M117" i="3" s="1"/>
  <c r="N116" i="3"/>
  <c r="N117" i="3" s="1"/>
  <c r="O116" i="3"/>
  <c r="O117" i="3" s="1"/>
  <c r="O118" i="3" s="1"/>
  <c r="P116" i="3"/>
  <c r="P117" i="3" s="1"/>
  <c r="P118" i="3" s="1"/>
  <c r="Q116" i="3"/>
  <c r="Q117" i="3" s="1"/>
  <c r="R116" i="3"/>
  <c r="R117" i="3" s="1"/>
  <c r="R118" i="3" s="1"/>
  <c r="S116" i="3"/>
  <c r="S117" i="3" s="1"/>
  <c r="S118" i="3" s="1"/>
  <c r="T116" i="3"/>
  <c r="T117" i="3" s="1"/>
  <c r="U116" i="3"/>
  <c r="U117" i="3" s="1"/>
  <c r="V116" i="3"/>
  <c r="V117" i="3" s="1"/>
  <c r="W116" i="3"/>
  <c r="W117" i="3" s="1"/>
  <c r="X116" i="3"/>
  <c r="X117" i="3" s="1"/>
  <c r="X118" i="3" s="1"/>
  <c r="Y116" i="3"/>
  <c r="Y117" i="3" s="1"/>
  <c r="Z116" i="3"/>
  <c r="Z117" i="3" s="1"/>
  <c r="Z118" i="3" s="1"/>
  <c r="AA116" i="3"/>
  <c r="AA117" i="3" s="1"/>
  <c r="AA118" i="3" s="1"/>
  <c r="AB116" i="3"/>
  <c r="AB117" i="3" s="1"/>
  <c r="AC116" i="3"/>
  <c r="AC117" i="3" s="1"/>
  <c r="AD116" i="3"/>
  <c r="AD117" i="3" s="1"/>
  <c r="AD118" i="3" s="1"/>
  <c r="AE116" i="3"/>
  <c r="AE117" i="3" s="1"/>
  <c r="AE118" i="3" s="1"/>
  <c r="AF116" i="3"/>
  <c r="AF117" i="3" s="1"/>
  <c r="AF118" i="3" s="1"/>
  <c r="AG116" i="3"/>
  <c r="AG117" i="3" s="1"/>
  <c r="AH116" i="3"/>
  <c r="AH117" i="3" s="1"/>
  <c r="AH118" i="3" s="1"/>
  <c r="AI116" i="3"/>
  <c r="AI117" i="3" s="1"/>
  <c r="AI118" i="3" s="1"/>
  <c r="AJ116" i="3"/>
  <c r="AJ117" i="3" s="1"/>
  <c r="AJ118" i="3" s="1"/>
  <c r="AK116" i="3"/>
  <c r="AK117" i="3" s="1"/>
  <c r="AK118" i="3" s="1"/>
  <c r="AL116" i="3"/>
  <c r="AL117" i="3" s="1"/>
  <c r="AM116" i="3"/>
  <c r="AM117" i="3" s="1"/>
  <c r="AN116" i="3"/>
  <c r="AN117" i="3" s="1"/>
  <c r="AN118" i="3" s="1"/>
  <c r="AO116" i="3"/>
  <c r="AO117" i="3" s="1"/>
  <c r="AP116" i="3"/>
  <c r="AP117" i="3" s="1"/>
  <c r="AP118" i="3" s="1"/>
  <c r="AQ116" i="3"/>
  <c r="AQ117" i="3" s="1"/>
  <c r="AQ118" i="3" s="1"/>
  <c r="AR116" i="3"/>
  <c r="AR117" i="3" s="1"/>
  <c r="AR118" i="3" s="1"/>
  <c r="AS116" i="3"/>
  <c r="AS117" i="3" s="1"/>
  <c r="AT116" i="3"/>
  <c r="AT117" i="3" s="1"/>
  <c r="AU116" i="3"/>
  <c r="AU117" i="3" s="1"/>
  <c r="AV116" i="3"/>
  <c r="AV117" i="3" s="1"/>
  <c r="AV118" i="3" s="1"/>
  <c r="AW116" i="3"/>
  <c r="AW117" i="3" s="1"/>
  <c r="AX116" i="3"/>
  <c r="AX117" i="3" s="1"/>
  <c r="AX118" i="3" s="1"/>
  <c r="AY116" i="3"/>
  <c r="AY117" i="3" s="1"/>
  <c r="AY118" i="3" s="1"/>
  <c r="AZ116" i="3"/>
  <c r="AZ117" i="3" s="1"/>
  <c r="AZ118" i="3" s="1"/>
  <c r="BA116" i="3"/>
  <c r="BA117" i="3" s="1"/>
  <c r="BB116" i="3"/>
  <c r="BB117" i="3" s="1"/>
  <c r="BB118" i="3" s="1"/>
  <c r="BC116" i="3"/>
  <c r="BC117" i="3" s="1"/>
  <c r="BD116" i="3"/>
  <c r="BD117" i="3" s="1"/>
  <c r="BD118" i="3" s="1"/>
  <c r="BE116" i="3"/>
  <c r="BE117" i="3" s="1"/>
  <c r="BF116" i="3"/>
  <c r="BF117" i="3" s="1"/>
  <c r="BF118" i="3" s="1"/>
  <c r="BG116" i="3"/>
  <c r="BG117" i="3" s="1"/>
  <c r="BG118" i="3" s="1"/>
  <c r="BH116" i="3"/>
  <c r="BH117" i="3" s="1"/>
  <c r="BH118" i="3" s="1"/>
  <c r="BI116" i="3"/>
  <c r="BI117" i="3" s="1"/>
  <c r="BI118" i="3" s="1"/>
  <c r="BJ116" i="3"/>
  <c r="BJ117" i="3" s="1"/>
  <c r="BJ118" i="3" s="1"/>
  <c r="BK116" i="3"/>
  <c r="BK117" i="3" s="1"/>
  <c r="BL116" i="3"/>
  <c r="BL117" i="3" s="1"/>
  <c r="BL118" i="3" s="1"/>
  <c r="BM116" i="3"/>
  <c r="BN116" i="3"/>
  <c r="BO116" i="3"/>
  <c r="A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A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A122" i="3"/>
  <c r="C122" i="3"/>
  <c r="C123" i="3" s="1"/>
  <c r="D122" i="3"/>
  <c r="D123" i="3" s="1"/>
  <c r="E122" i="3"/>
  <c r="E123" i="3" s="1"/>
  <c r="F122" i="3"/>
  <c r="F123" i="3" s="1"/>
  <c r="G122" i="3"/>
  <c r="G123" i="3" s="1"/>
  <c r="H122" i="3"/>
  <c r="H123" i="3" s="1"/>
  <c r="I122" i="3"/>
  <c r="I123" i="3" s="1"/>
  <c r="J122" i="3"/>
  <c r="J123" i="3" s="1"/>
  <c r="K122" i="3"/>
  <c r="K123" i="3" s="1"/>
  <c r="L122" i="3"/>
  <c r="L123" i="3" s="1"/>
  <c r="M122" i="3"/>
  <c r="M123" i="3" s="1"/>
  <c r="N122" i="3"/>
  <c r="N123" i="3" s="1"/>
  <c r="O122" i="3"/>
  <c r="O123" i="3" s="1"/>
  <c r="P122" i="3"/>
  <c r="P123" i="3" s="1"/>
  <c r="Q122" i="3"/>
  <c r="Q123" i="3" s="1"/>
  <c r="R122" i="3"/>
  <c r="R123" i="3" s="1"/>
  <c r="S122" i="3"/>
  <c r="S123" i="3" s="1"/>
  <c r="T122" i="3"/>
  <c r="T123" i="3" s="1"/>
  <c r="U122" i="3"/>
  <c r="U123" i="3" s="1"/>
  <c r="V122" i="3"/>
  <c r="V123" i="3" s="1"/>
  <c r="W122" i="3"/>
  <c r="W123" i="3" s="1"/>
  <c r="X122" i="3"/>
  <c r="X123" i="3" s="1"/>
  <c r="Y122" i="3"/>
  <c r="Y123" i="3" s="1"/>
  <c r="Z122" i="3"/>
  <c r="Z123" i="3" s="1"/>
  <c r="AA122" i="3"/>
  <c r="AA123" i="3" s="1"/>
  <c r="AB122" i="3"/>
  <c r="AB123" i="3" s="1"/>
  <c r="AC122" i="3"/>
  <c r="AC123" i="3" s="1"/>
  <c r="AD122" i="3"/>
  <c r="AD123" i="3" s="1"/>
  <c r="AE122" i="3"/>
  <c r="AE123" i="3" s="1"/>
  <c r="AF122" i="3"/>
  <c r="AF123" i="3" s="1"/>
  <c r="AG122" i="3"/>
  <c r="AG123" i="3" s="1"/>
  <c r="AH122" i="3"/>
  <c r="AH123" i="3" s="1"/>
  <c r="AI122" i="3"/>
  <c r="AI123" i="3" s="1"/>
  <c r="AJ122" i="3"/>
  <c r="AJ123" i="3" s="1"/>
  <c r="AK122" i="3"/>
  <c r="AK123" i="3" s="1"/>
  <c r="AL122" i="3"/>
  <c r="AL123" i="3" s="1"/>
  <c r="AM122" i="3"/>
  <c r="AM123" i="3" s="1"/>
  <c r="AN122" i="3"/>
  <c r="AN123" i="3" s="1"/>
  <c r="AO122" i="3"/>
  <c r="AO123" i="3" s="1"/>
  <c r="AP122" i="3"/>
  <c r="AP123" i="3" s="1"/>
  <c r="AQ122" i="3"/>
  <c r="AQ123" i="3" s="1"/>
  <c r="AR122" i="3"/>
  <c r="AR123" i="3" s="1"/>
  <c r="AS122" i="3"/>
  <c r="AS123" i="3" s="1"/>
  <c r="AT122" i="3"/>
  <c r="AT123" i="3" s="1"/>
  <c r="AU122" i="3"/>
  <c r="AU123" i="3" s="1"/>
  <c r="AV122" i="3"/>
  <c r="AV123" i="3" s="1"/>
  <c r="AW122" i="3"/>
  <c r="AW123" i="3" s="1"/>
  <c r="AX122" i="3"/>
  <c r="AX123" i="3" s="1"/>
  <c r="AY122" i="3"/>
  <c r="AY123" i="3" s="1"/>
  <c r="AZ122" i="3"/>
  <c r="AZ123" i="3" s="1"/>
  <c r="BA122" i="3"/>
  <c r="BA123" i="3" s="1"/>
  <c r="BB122" i="3"/>
  <c r="BB123" i="3" s="1"/>
  <c r="BC122" i="3"/>
  <c r="BC123" i="3" s="1"/>
  <c r="BD122" i="3"/>
  <c r="BD123" i="3" s="1"/>
  <c r="BE122" i="3"/>
  <c r="BE123" i="3" s="1"/>
  <c r="BF122" i="3"/>
  <c r="BF123" i="3" s="1"/>
  <c r="BG122" i="3"/>
  <c r="BG123" i="3" s="1"/>
  <c r="BH122" i="3"/>
  <c r="BH123" i="3" s="1"/>
  <c r="BI122" i="3"/>
  <c r="BI123" i="3" s="1"/>
  <c r="BJ122" i="3"/>
  <c r="BJ123" i="3" s="1"/>
  <c r="BK122" i="3"/>
  <c r="BK123" i="3" s="1"/>
  <c r="BL122" i="3"/>
  <c r="BL123" i="3" s="1"/>
  <c r="BM122" i="3"/>
  <c r="BN122" i="3"/>
  <c r="BO122" i="3"/>
  <c r="A124" i="3"/>
  <c r="C124" i="3"/>
  <c r="C125" i="3" s="1"/>
  <c r="D124" i="3"/>
  <c r="D125" i="3" s="1"/>
  <c r="E124" i="3"/>
  <c r="E125" i="3" s="1"/>
  <c r="F124" i="3"/>
  <c r="F125" i="3" s="1"/>
  <c r="G124" i="3"/>
  <c r="G125" i="3" s="1"/>
  <c r="H124" i="3"/>
  <c r="H125" i="3" s="1"/>
  <c r="I124" i="3"/>
  <c r="I125" i="3" s="1"/>
  <c r="J124" i="3"/>
  <c r="J125" i="3" s="1"/>
  <c r="K124" i="3"/>
  <c r="K125" i="3" s="1"/>
  <c r="L124" i="3"/>
  <c r="L125" i="3" s="1"/>
  <c r="M124" i="3"/>
  <c r="M125" i="3" s="1"/>
  <c r="N124" i="3"/>
  <c r="N125" i="3" s="1"/>
  <c r="O124" i="3"/>
  <c r="O125" i="3" s="1"/>
  <c r="P124" i="3"/>
  <c r="P125" i="3" s="1"/>
  <c r="Q124" i="3"/>
  <c r="Q125" i="3" s="1"/>
  <c r="R124" i="3"/>
  <c r="R125" i="3" s="1"/>
  <c r="S124" i="3"/>
  <c r="S125" i="3" s="1"/>
  <c r="T124" i="3"/>
  <c r="T125" i="3" s="1"/>
  <c r="U124" i="3"/>
  <c r="U125" i="3" s="1"/>
  <c r="V124" i="3"/>
  <c r="V125" i="3" s="1"/>
  <c r="W124" i="3"/>
  <c r="W125" i="3" s="1"/>
  <c r="X124" i="3"/>
  <c r="X125" i="3" s="1"/>
  <c r="Y124" i="3"/>
  <c r="Y125" i="3" s="1"/>
  <c r="Z124" i="3"/>
  <c r="Z125" i="3" s="1"/>
  <c r="AA124" i="3"/>
  <c r="AA125" i="3" s="1"/>
  <c r="AB124" i="3"/>
  <c r="AB125" i="3" s="1"/>
  <c r="AC124" i="3"/>
  <c r="AC125" i="3" s="1"/>
  <c r="AD124" i="3"/>
  <c r="AD125" i="3" s="1"/>
  <c r="AE124" i="3"/>
  <c r="AE125" i="3" s="1"/>
  <c r="AF124" i="3"/>
  <c r="AF125" i="3" s="1"/>
  <c r="AG124" i="3"/>
  <c r="AG125" i="3" s="1"/>
  <c r="AH124" i="3"/>
  <c r="AH125" i="3" s="1"/>
  <c r="AI124" i="3"/>
  <c r="AI125" i="3" s="1"/>
  <c r="AJ124" i="3"/>
  <c r="AJ125" i="3" s="1"/>
  <c r="AK124" i="3"/>
  <c r="AK125" i="3" s="1"/>
  <c r="AL124" i="3"/>
  <c r="AL125" i="3" s="1"/>
  <c r="AM124" i="3"/>
  <c r="AM125" i="3" s="1"/>
  <c r="AN124" i="3"/>
  <c r="AN125" i="3" s="1"/>
  <c r="AO124" i="3"/>
  <c r="AO125" i="3" s="1"/>
  <c r="AP124" i="3"/>
  <c r="AP125" i="3" s="1"/>
  <c r="AQ124" i="3"/>
  <c r="AQ125" i="3" s="1"/>
  <c r="AR124" i="3"/>
  <c r="AR125" i="3" s="1"/>
  <c r="AS124" i="3"/>
  <c r="AS125" i="3" s="1"/>
  <c r="AT124" i="3"/>
  <c r="AT125" i="3" s="1"/>
  <c r="AU124" i="3"/>
  <c r="AU125" i="3" s="1"/>
  <c r="AV124" i="3"/>
  <c r="AV125" i="3" s="1"/>
  <c r="AW124" i="3"/>
  <c r="AW125" i="3" s="1"/>
  <c r="AX124" i="3"/>
  <c r="AX125" i="3" s="1"/>
  <c r="AY124" i="3"/>
  <c r="AY125" i="3" s="1"/>
  <c r="AZ124" i="3"/>
  <c r="AZ125" i="3" s="1"/>
  <c r="BA124" i="3"/>
  <c r="BA125" i="3" s="1"/>
  <c r="BB124" i="3"/>
  <c r="BB125" i="3" s="1"/>
  <c r="BC124" i="3"/>
  <c r="BC125" i="3" s="1"/>
  <c r="BD124" i="3"/>
  <c r="BD125" i="3" s="1"/>
  <c r="BE124" i="3"/>
  <c r="BE125" i="3" s="1"/>
  <c r="BF124" i="3"/>
  <c r="BF125" i="3" s="1"/>
  <c r="BG124" i="3"/>
  <c r="BG125" i="3" s="1"/>
  <c r="BH124" i="3"/>
  <c r="BH125" i="3" s="1"/>
  <c r="BI124" i="3"/>
  <c r="BI125" i="3" s="1"/>
  <c r="BJ124" i="3"/>
  <c r="BJ125" i="3" s="1"/>
  <c r="BK124" i="3"/>
  <c r="BK125" i="3" s="1"/>
  <c r="BL124" i="3"/>
  <c r="BL125" i="3" s="1"/>
  <c r="BM124" i="3"/>
  <c r="BN124" i="3"/>
  <c r="BO124" i="3"/>
  <c r="A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A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A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A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A130" i="3"/>
  <c r="C130" i="3"/>
  <c r="C131" i="3" s="1"/>
  <c r="D130" i="3"/>
  <c r="D131" i="3" s="1"/>
  <c r="E130" i="3"/>
  <c r="E131" i="3" s="1"/>
  <c r="F130" i="3"/>
  <c r="F131" i="3" s="1"/>
  <c r="G130" i="3"/>
  <c r="G131" i="3" s="1"/>
  <c r="H130" i="3"/>
  <c r="H131" i="3" s="1"/>
  <c r="I130" i="3"/>
  <c r="I131" i="3" s="1"/>
  <c r="J130" i="3"/>
  <c r="J131" i="3" s="1"/>
  <c r="K130" i="3"/>
  <c r="K131" i="3" s="1"/>
  <c r="L130" i="3"/>
  <c r="L131" i="3" s="1"/>
  <c r="M130" i="3"/>
  <c r="M131" i="3" s="1"/>
  <c r="N130" i="3"/>
  <c r="N131" i="3" s="1"/>
  <c r="O130" i="3"/>
  <c r="O131" i="3" s="1"/>
  <c r="P130" i="3"/>
  <c r="P131" i="3" s="1"/>
  <c r="Q130" i="3"/>
  <c r="Q131" i="3" s="1"/>
  <c r="R130" i="3"/>
  <c r="R131" i="3" s="1"/>
  <c r="S130" i="3"/>
  <c r="S131" i="3" s="1"/>
  <c r="T130" i="3"/>
  <c r="T131" i="3" s="1"/>
  <c r="U130" i="3"/>
  <c r="U131" i="3" s="1"/>
  <c r="V130" i="3"/>
  <c r="V131" i="3" s="1"/>
  <c r="W130" i="3"/>
  <c r="W131" i="3" s="1"/>
  <c r="X130" i="3"/>
  <c r="X131" i="3" s="1"/>
  <c r="Y130" i="3"/>
  <c r="Y131" i="3" s="1"/>
  <c r="Z130" i="3"/>
  <c r="Z131" i="3" s="1"/>
  <c r="AA130" i="3"/>
  <c r="AA131" i="3" s="1"/>
  <c r="AB130" i="3"/>
  <c r="AB131" i="3" s="1"/>
  <c r="AC130" i="3"/>
  <c r="AC131" i="3" s="1"/>
  <c r="AD130" i="3"/>
  <c r="AD131" i="3" s="1"/>
  <c r="AE130" i="3"/>
  <c r="AE131" i="3" s="1"/>
  <c r="AF130" i="3"/>
  <c r="AF131" i="3" s="1"/>
  <c r="AG130" i="3"/>
  <c r="AG131" i="3" s="1"/>
  <c r="AH130" i="3"/>
  <c r="AH131" i="3" s="1"/>
  <c r="AI130" i="3"/>
  <c r="AI131" i="3" s="1"/>
  <c r="AJ130" i="3"/>
  <c r="AJ131" i="3" s="1"/>
  <c r="AK130" i="3"/>
  <c r="AK131" i="3" s="1"/>
  <c r="AL130" i="3"/>
  <c r="AL131" i="3" s="1"/>
  <c r="AM130" i="3"/>
  <c r="AM131" i="3" s="1"/>
  <c r="AN130" i="3"/>
  <c r="AN131" i="3" s="1"/>
  <c r="AO130" i="3"/>
  <c r="AO131" i="3" s="1"/>
  <c r="AP130" i="3"/>
  <c r="AP131" i="3" s="1"/>
  <c r="AQ130" i="3"/>
  <c r="AQ131" i="3" s="1"/>
  <c r="AR130" i="3"/>
  <c r="AR131" i="3" s="1"/>
  <c r="AS130" i="3"/>
  <c r="AS131" i="3" s="1"/>
  <c r="AT130" i="3"/>
  <c r="AT131" i="3" s="1"/>
  <c r="AU130" i="3"/>
  <c r="AU131" i="3" s="1"/>
  <c r="AV130" i="3"/>
  <c r="AV131" i="3" s="1"/>
  <c r="AW130" i="3"/>
  <c r="AW131" i="3" s="1"/>
  <c r="AX130" i="3"/>
  <c r="AX131" i="3" s="1"/>
  <c r="AY130" i="3"/>
  <c r="AY131" i="3" s="1"/>
  <c r="AZ130" i="3"/>
  <c r="AZ131" i="3" s="1"/>
  <c r="BA130" i="3"/>
  <c r="BA131" i="3" s="1"/>
  <c r="BB130" i="3"/>
  <c r="BB131" i="3" s="1"/>
  <c r="BC130" i="3"/>
  <c r="BC131" i="3" s="1"/>
  <c r="BD130" i="3"/>
  <c r="BD131" i="3" s="1"/>
  <c r="BE130" i="3"/>
  <c r="BE131" i="3" s="1"/>
  <c r="BF130" i="3"/>
  <c r="BF131" i="3" s="1"/>
  <c r="BG130" i="3"/>
  <c r="BG131" i="3" s="1"/>
  <c r="BH130" i="3"/>
  <c r="BH131" i="3" s="1"/>
  <c r="BI130" i="3"/>
  <c r="BI131" i="3" s="1"/>
  <c r="BJ130" i="3"/>
  <c r="BJ131" i="3" s="1"/>
  <c r="BK130" i="3"/>
  <c r="BK131" i="3" s="1"/>
  <c r="BL130" i="3"/>
  <c r="BL131" i="3" s="1"/>
  <c r="BM130" i="3"/>
  <c r="BN130" i="3"/>
  <c r="BO130" i="3"/>
  <c r="A132" i="3"/>
  <c r="C132" i="3"/>
  <c r="C133" i="3" s="1"/>
  <c r="D132" i="3"/>
  <c r="D133" i="3" s="1"/>
  <c r="E132" i="3"/>
  <c r="E133" i="3" s="1"/>
  <c r="F132" i="3"/>
  <c r="F133" i="3" s="1"/>
  <c r="G132" i="3"/>
  <c r="G133" i="3" s="1"/>
  <c r="H132" i="3"/>
  <c r="H133" i="3" s="1"/>
  <c r="I132" i="3"/>
  <c r="I133" i="3" s="1"/>
  <c r="J132" i="3"/>
  <c r="J133" i="3" s="1"/>
  <c r="K132" i="3"/>
  <c r="K133" i="3" s="1"/>
  <c r="L132" i="3"/>
  <c r="L133" i="3" s="1"/>
  <c r="M132" i="3"/>
  <c r="M133" i="3" s="1"/>
  <c r="N132" i="3"/>
  <c r="N133" i="3" s="1"/>
  <c r="O132" i="3"/>
  <c r="O133" i="3" s="1"/>
  <c r="P132" i="3"/>
  <c r="P133" i="3" s="1"/>
  <c r="Q132" i="3"/>
  <c r="Q133" i="3" s="1"/>
  <c r="R132" i="3"/>
  <c r="R133" i="3" s="1"/>
  <c r="S132" i="3"/>
  <c r="S133" i="3" s="1"/>
  <c r="T132" i="3"/>
  <c r="T133" i="3" s="1"/>
  <c r="U132" i="3"/>
  <c r="U133" i="3" s="1"/>
  <c r="V132" i="3"/>
  <c r="V133" i="3" s="1"/>
  <c r="W132" i="3"/>
  <c r="W133" i="3" s="1"/>
  <c r="X132" i="3"/>
  <c r="X133" i="3" s="1"/>
  <c r="Y132" i="3"/>
  <c r="Y133" i="3" s="1"/>
  <c r="Z132" i="3"/>
  <c r="Z133" i="3" s="1"/>
  <c r="AA132" i="3"/>
  <c r="AA133" i="3" s="1"/>
  <c r="AB132" i="3"/>
  <c r="AB133" i="3" s="1"/>
  <c r="AC132" i="3"/>
  <c r="AC133" i="3" s="1"/>
  <c r="AD132" i="3"/>
  <c r="AD133" i="3" s="1"/>
  <c r="AE132" i="3"/>
  <c r="AE133" i="3" s="1"/>
  <c r="AF132" i="3"/>
  <c r="AF133" i="3" s="1"/>
  <c r="AG132" i="3"/>
  <c r="AG133" i="3" s="1"/>
  <c r="AH132" i="3"/>
  <c r="AH133" i="3" s="1"/>
  <c r="AI132" i="3"/>
  <c r="AI133" i="3" s="1"/>
  <c r="AJ132" i="3"/>
  <c r="AJ133" i="3" s="1"/>
  <c r="AK132" i="3"/>
  <c r="AK133" i="3" s="1"/>
  <c r="AL132" i="3"/>
  <c r="AL133" i="3" s="1"/>
  <c r="AM132" i="3"/>
  <c r="AM133" i="3" s="1"/>
  <c r="AN132" i="3"/>
  <c r="AN133" i="3" s="1"/>
  <c r="AO132" i="3"/>
  <c r="AO133" i="3" s="1"/>
  <c r="AP132" i="3"/>
  <c r="AP133" i="3" s="1"/>
  <c r="AQ132" i="3"/>
  <c r="AQ133" i="3" s="1"/>
  <c r="AR132" i="3"/>
  <c r="AR133" i="3" s="1"/>
  <c r="AS132" i="3"/>
  <c r="AS133" i="3" s="1"/>
  <c r="AT132" i="3"/>
  <c r="AT133" i="3" s="1"/>
  <c r="AU132" i="3"/>
  <c r="AU133" i="3" s="1"/>
  <c r="AV132" i="3"/>
  <c r="AV133" i="3" s="1"/>
  <c r="AW132" i="3"/>
  <c r="AW133" i="3" s="1"/>
  <c r="AX132" i="3"/>
  <c r="AX133" i="3" s="1"/>
  <c r="AY132" i="3"/>
  <c r="AY133" i="3" s="1"/>
  <c r="AZ132" i="3"/>
  <c r="AZ133" i="3" s="1"/>
  <c r="BA132" i="3"/>
  <c r="BA133" i="3" s="1"/>
  <c r="BB132" i="3"/>
  <c r="BB133" i="3" s="1"/>
  <c r="BC132" i="3"/>
  <c r="BC133" i="3" s="1"/>
  <c r="BD132" i="3"/>
  <c r="BD133" i="3" s="1"/>
  <c r="BE132" i="3"/>
  <c r="BE133" i="3" s="1"/>
  <c r="BF132" i="3"/>
  <c r="BF133" i="3" s="1"/>
  <c r="BG132" i="3"/>
  <c r="BG133" i="3" s="1"/>
  <c r="BH132" i="3"/>
  <c r="BH133" i="3" s="1"/>
  <c r="BI132" i="3"/>
  <c r="BI133" i="3" s="1"/>
  <c r="BJ132" i="3"/>
  <c r="BJ133" i="3" s="1"/>
  <c r="BK132" i="3"/>
  <c r="BK133" i="3" s="1"/>
  <c r="BL132" i="3"/>
  <c r="BL133" i="3" s="1"/>
  <c r="BM132" i="3"/>
  <c r="BN132" i="3"/>
  <c r="BO132" i="3"/>
  <c r="A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AB106" i="3" l="1"/>
  <c r="AB108" i="3" s="1"/>
  <c r="AB7" i="4" s="1"/>
  <c r="T106" i="3"/>
  <c r="T108" i="3" s="1"/>
  <c r="T7" i="4" s="1"/>
  <c r="L106" i="3"/>
  <c r="L108" i="3" s="1"/>
  <c r="L7" i="4" s="1"/>
  <c r="L86" i="3"/>
  <c r="L60" i="3"/>
  <c r="L62" i="3" s="1"/>
  <c r="L4" i="4" s="1"/>
  <c r="BE118" i="3"/>
  <c r="AW118" i="3"/>
  <c r="AO118" i="3"/>
  <c r="AG118" i="3"/>
  <c r="Y118" i="3"/>
  <c r="Q118" i="3"/>
  <c r="I118" i="3"/>
  <c r="AY106" i="3"/>
  <c r="AY108" i="3" s="1"/>
  <c r="AY7" i="4" s="1"/>
  <c r="AQ106" i="3"/>
  <c r="AQ108" i="3" s="1"/>
  <c r="AQ7" i="4" s="1"/>
  <c r="AA106" i="3"/>
  <c r="AA108" i="3" s="1"/>
  <c r="AA7" i="4" s="1"/>
  <c r="S106" i="3"/>
  <c r="S108" i="3" s="1"/>
  <c r="S7" i="4" s="1"/>
  <c r="K106" i="3"/>
  <c r="F102" i="3"/>
  <c r="AW98" i="3"/>
  <c r="AO98" i="3"/>
  <c r="Y98" i="3"/>
  <c r="Q98" i="3"/>
  <c r="I98" i="3"/>
  <c r="AA86" i="3"/>
  <c r="AA88" i="3" s="1"/>
  <c r="AA6" i="4" s="1"/>
  <c r="S86" i="3"/>
  <c r="S88" i="3" s="1"/>
  <c r="S6" i="4" s="1"/>
  <c r="K86" i="3"/>
  <c r="C86" i="3"/>
  <c r="C88" i="3" s="1"/>
  <c r="C6" i="4" s="1"/>
  <c r="F82" i="3"/>
  <c r="Q78" i="3"/>
  <c r="I78" i="3"/>
  <c r="AA60" i="3"/>
  <c r="AA62" i="3" s="1"/>
  <c r="AA4" i="4" s="1"/>
  <c r="S60" i="3"/>
  <c r="S62" i="3" s="1"/>
  <c r="S4" i="4" s="1"/>
  <c r="K60" i="3"/>
  <c r="I52" i="3"/>
  <c r="F35" i="3"/>
  <c r="Q31" i="3"/>
  <c r="I31" i="3"/>
  <c r="BK118" i="3"/>
  <c r="BC118" i="3"/>
  <c r="AU118" i="3"/>
  <c r="AM118" i="3"/>
  <c r="W118" i="3"/>
  <c r="G118" i="3"/>
  <c r="AW106" i="3"/>
  <c r="AW108" i="3" s="1"/>
  <c r="AW7" i="4" s="1"/>
  <c r="AO106" i="3"/>
  <c r="AO108" i="3" s="1"/>
  <c r="AO7" i="4" s="1"/>
  <c r="Y106" i="3"/>
  <c r="Y108" i="3" s="1"/>
  <c r="Y7" i="4" s="1"/>
  <c r="Q106" i="3"/>
  <c r="Q108" i="3" s="1"/>
  <c r="Q7" i="4" s="1"/>
  <c r="I106" i="3"/>
  <c r="I108" i="3" s="1"/>
  <c r="I7" i="4" s="1"/>
  <c r="L102" i="3"/>
  <c r="AU98" i="3"/>
  <c r="W98" i="3"/>
  <c r="G98" i="3"/>
  <c r="AW86" i="3"/>
  <c r="AW88" i="3" s="1"/>
  <c r="AW6" i="4" s="1"/>
  <c r="AO86" i="3"/>
  <c r="AO88" i="3" s="1"/>
  <c r="AO6" i="4" s="1"/>
  <c r="AG86" i="3"/>
  <c r="AG88" i="3" s="1"/>
  <c r="AG6" i="4" s="1"/>
  <c r="Q86" i="3"/>
  <c r="Q88" i="3" s="1"/>
  <c r="Q6" i="4" s="1"/>
  <c r="I86" i="3"/>
  <c r="I88" i="3" s="1"/>
  <c r="I6" i="4" s="1"/>
  <c r="G78" i="3"/>
  <c r="AO60" i="3"/>
  <c r="AO62" i="3" s="1"/>
  <c r="AO4" i="4" s="1"/>
  <c r="Y60" i="3"/>
  <c r="Y62" i="3" s="1"/>
  <c r="Y4" i="4" s="1"/>
  <c r="Q60" i="3"/>
  <c r="Q62" i="3" s="1"/>
  <c r="Q4" i="4" s="1"/>
  <c r="I60" i="3"/>
  <c r="I62" i="3" s="1"/>
  <c r="I4" i="4" s="1"/>
  <c r="W52" i="3"/>
  <c r="G52" i="3"/>
  <c r="G31" i="3"/>
  <c r="H19" i="3"/>
  <c r="AT118" i="3"/>
  <c r="AL118" i="3"/>
  <c r="V118" i="3"/>
  <c r="N118" i="3"/>
  <c r="F118" i="3"/>
  <c r="BD106" i="3"/>
  <c r="BD108" i="3" s="1"/>
  <c r="BD7" i="4" s="1"/>
  <c r="AV106" i="3"/>
  <c r="AV108" i="3" s="1"/>
  <c r="AV7" i="4" s="1"/>
  <c r="AN106" i="3"/>
  <c r="AN108" i="3" s="1"/>
  <c r="AN7" i="4" s="1"/>
  <c r="X106" i="3"/>
  <c r="X108" i="3" s="1"/>
  <c r="X7" i="4" s="1"/>
  <c r="F98" i="3"/>
  <c r="F108" i="3" s="1"/>
  <c r="F7" i="4" s="1"/>
  <c r="H86" i="3"/>
  <c r="H88" i="3" s="1"/>
  <c r="H6" i="4" s="1"/>
  <c r="V78" i="3"/>
  <c r="F78" i="3"/>
  <c r="X60" i="3"/>
  <c r="X62" i="3" s="1"/>
  <c r="X4" i="4" s="1"/>
  <c r="H60" i="3"/>
  <c r="H62" i="3" s="1"/>
  <c r="H4" i="4" s="1"/>
  <c r="V52" i="3"/>
  <c r="F52" i="3"/>
  <c r="I48" i="3"/>
  <c r="V31" i="3"/>
  <c r="F31" i="3"/>
  <c r="F37" i="3" s="1"/>
  <c r="F3" i="4" s="1"/>
  <c r="I27" i="3"/>
  <c r="BA118" i="3"/>
  <c r="AS118" i="3"/>
  <c r="AC118" i="3"/>
  <c r="U118" i="3"/>
  <c r="M118" i="3"/>
  <c r="BK106" i="3"/>
  <c r="BK108" i="3" s="1"/>
  <c r="BK7" i="4" s="1"/>
  <c r="BC106" i="3"/>
  <c r="BC108" i="3" s="1"/>
  <c r="BC7" i="4" s="1"/>
  <c r="AU106" i="3"/>
  <c r="AU108" i="3" s="1"/>
  <c r="AU7" i="4" s="1"/>
  <c r="AM106" i="3"/>
  <c r="AM108" i="3" s="1"/>
  <c r="AM7" i="4" s="1"/>
  <c r="W106" i="3"/>
  <c r="W108" i="3" s="1"/>
  <c r="W7" i="4" s="1"/>
  <c r="G106" i="3"/>
  <c r="G108" i="3" s="1"/>
  <c r="G7" i="4" s="1"/>
  <c r="AC98" i="3"/>
  <c r="U98" i="3"/>
  <c r="M98" i="3"/>
  <c r="G86" i="3"/>
  <c r="G88" i="3" s="1"/>
  <c r="G6" i="4" s="1"/>
  <c r="U78" i="3"/>
  <c r="W60" i="3"/>
  <c r="W62" i="3" s="1"/>
  <c r="W4" i="4" s="1"/>
  <c r="G60" i="3"/>
  <c r="G62" i="3" s="1"/>
  <c r="G4" i="4" s="1"/>
  <c r="AC52" i="3"/>
  <c r="M52" i="3"/>
  <c r="H27" i="3"/>
  <c r="F19" i="3"/>
  <c r="AB118" i="3"/>
  <c r="T118" i="3"/>
  <c r="L118" i="3"/>
  <c r="BB106" i="3"/>
  <c r="BB108" i="3" s="1"/>
  <c r="BB7" i="4" s="1"/>
  <c r="AT106" i="3"/>
  <c r="AT108" i="3" s="1"/>
  <c r="AT7" i="4" s="1"/>
  <c r="V106" i="3"/>
  <c r="V108" i="3" s="1"/>
  <c r="V7" i="4" s="1"/>
  <c r="F106" i="3"/>
  <c r="I102" i="3"/>
  <c r="AB98" i="3"/>
  <c r="L98" i="3"/>
  <c r="V86" i="3"/>
  <c r="V88" i="3" s="1"/>
  <c r="V6" i="4" s="1"/>
  <c r="F86" i="3"/>
  <c r="I82" i="3"/>
  <c r="AB78" i="3"/>
  <c r="T78" i="3"/>
  <c r="L78" i="3"/>
  <c r="L88" i="3" s="1"/>
  <c r="L6" i="4" s="1"/>
  <c r="V60" i="3"/>
  <c r="V62" i="3" s="1"/>
  <c r="V4" i="4" s="1"/>
  <c r="F60" i="3"/>
  <c r="I56" i="3"/>
  <c r="AB52" i="3"/>
  <c r="T52" i="3"/>
  <c r="L52" i="3"/>
  <c r="G48" i="3"/>
  <c r="I35" i="3"/>
  <c r="I37" i="3" s="1"/>
  <c r="I3" i="4" s="1"/>
  <c r="T31" i="3"/>
  <c r="L31" i="3"/>
  <c r="G27" i="3"/>
  <c r="F88" i="3"/>
  <c r="F6" i="4" s="1"/>
</calcChain>
</file>

<file path=xl/sharedStrings.xml><?xml version="1.0" encoding="utf-8"?>
<sst xmlns="http://schemas.openxmlformats.org/spreadsheetml/2006/main" count="685" uniqueCount="255">
  <si>
    <t>GY2-032-C  1000x</t>
  </si>
  <si>
    <t xml:space="preserve">51  V  [ No Gas ] </t>
  </si>
  <si>
    <t xml:space="preserve">85  Rb  [ He ] </t>
  </si>
  <si>
    <t xml:space="preserve">137  Ba  [ No Gas ] </t>
  </si>
  <si>
    <t xml:space="preserve">52  Cr  [ No Gas ] </t>
  </si>
  <si>
    <t xml:space="preserve">71  Ga  [ He ] </t>
  </si>
  <si>
    <t>GY2-032-A  1000x</t>
  </si>
  <si>
    <t xml:space="preserve">55  Mn  [ No Gas ] </t>
  </si>
  <si>
    <t xml:space="preserve">118  Sn  [ No Gas ] </t>
  </si>
  <si>
    <t xml:space="preserve">139  La  [ No Gas ] </t>
  </si>
  <si>
    <t xml:space="preserve">121  Sb  [ No Gas ] </t>
  </si>
  <si>
    <t>GY2-032-A  100x</t>
  </si>
  <si>
    <t xml:space="preserve">140  Ce  [ He ] </t>
  </si>
  <si>
    <t xml:space="preserve">31  P  [ He ] </t>
  </si>
  <si>
    <t xml:space="preserve">182  W  [ He ] </t>
  </si>
  <si>
    <t xml:space="preserve">88  Sr  [ No Gas ] </t>
  </si>
  <si>
    <t xml:space="preserve">27  Al  [ No Gas ] </t>
  </si>
  <si>
    <t>50 ppb Cal</t>
  </si>
  <si>
    <t>Blank</t>
  </si>
  <si>
    <t xml:space="preserve">147  Sm  [ No Gas ] </t>
  </si>
  <si>
    <t xml:space="preserve">24  Mg  [ He ] </t>
  </si>
  <si>
    <t xml:space="preserve">75  As  [ No Gas ] </t>
  </si>
  <si>
    <t xml:space="preserve">24  Mg  [ No Gas ] </t>
  </si>
  <si>
    <t xml:space="preserve">133  Cs  [ No Gas ] </t>
  </si>
  <si>
    <t xml:space="preserve">208  Pb  [ No Gas ] </t>
  </si>
  <si>
    <t xml:space="preserve">43  Ca  [ He ] </t>
  </si>
  <si>
    <t xml:space="preserve">56  Fe  [ He ] </t>
  </si>
  <si>
    <t xml:space="preserve">89  Y  [ He ] </t>
  </si>
  <si>
    <t xml:space="preserve">55  Mn  [ He ] </t>
  </si>
  <si>
    <t>GY2-032-B  10000x</t>
  </si>
  <si>
    <t xml:space="preserve">238  U  [ No Gas ] </t>
  </si>
  <si>
    <t xml:space="preserve">44  Ca  [ He ] </t>
  </si>
  <si>
    <t xml:space="preserve">107  Ag  [ He ] </t>
  </si>
  <si>
    <t>GY2-032-D  10000x</t>
  </si>
  <si>
    <t xml:space="preserve">11  B  [ No Gas ] </t>
  </si>
  <si>
    <t xml:space="preserve">157  Gd  [ He ] </t>
  </si>
  <si>
    <t xml:space="preserve">125  Te  [ He ] </t>
  </si>
  <si>
    <t>GY2-032-B  100x</t>
  </si>
  <si>
    <t xml:space="preserve">209  Bi  [ No Gas ] </t>
  </si>
  <si>
    <t xml:space="preserve">165  Ho  [ No Gas ] </t>
  </si>
  <si>
    <t xml:space="preserve">72  Ge  [ He ] </t>
  </si>
  <si>
    <t>GY2-032-B  10x</t>
  </si>
  <si>
    <t>Sample</t>
  </si>
  <si>
    <t xml:space="preserve">121  Sb  [ He ] </t>
  </si>
  <si>
    <t xml:space="preserve">11  B  [ He ] </t>
  </si>
  <si>
    <t xml:space="preserve">71  Ga  [ No Gas ] </t>
  </si>
  <si>
    <t>200 ppb Cal</t>
  </si>
  <si>
    <t xml:space="preserve">137  Ba  [ He ] </t>
  </si>
  <si>
    <t xml:space="preserve">147  Sm  [ He ] </t>
  </si>
  <si>
    <t xml:space="preserve">172  Yb  [ He ] </t>
  </si>
  <si>
    <t xml:space="preserve">47  Ti  [ He ] </t>
  </si>
  <si>
    <t xml:space="preserve">111  Cd  [ No Gas ] </t>
  </si>
  <si>
    <t xml:space="preserve">118  Sn  [ He ] </t>
  </si>
  <si>
    <t>1000 ppb Cal</t>
  </si>
  <si>
    <t xml:space="preserve">78  Se  [ No Gas ] </t>
  </si>
  <si>
    <t xml:space="preserve">45  Sc  [ He ] </t>
  </si>
  <si>
    <t>10 ppb Cal</t>
  </si>
  <si>
    <t>Comment</t>
  </si>
  <si>
    <t>10</t>
  </si>
  <si>
    <t>100</t>
  </si>
  <si>
    <t>200 ppb QC</t>
  </si>
  <si>
    <t xml:space="preserve">163  Dy  [ No Gas ] </t>
  </si>
  <si>
    <t xml:space="preserve">140  Ce  [ No Gas ] </t>
  </si>
  <si>
    <t xml:space="preserve">163  Dy  [ He ] </t>
  </si>
  <si>
    <t xml:space="preserve">209  Bi  [ He ] </t>
  </si>
  <si>
    <t xml:space="preserve">43  Ca  [ No Gas ] </t>
  </si>
  <si>
    <t xml:space="preserve">166  Er  [ No Gas ] </t>
  </si>
  <si>
    <t xml:space="preserve">139  La  [ He ] </t>
  </si>
  <si>
    <t xml:space="preserve">178  Hf  [ No Gas ] </t>
  </si>
  <si>
    <t>Cal Blank</t>
  </si>
  <si>
    <t xml:space="preserve">93  Nb  [ No Gas ] </t>
  </si>
  <si>
    <t xml:space="preserve">59  Co  [ No Gas ] </t>
  </si>
  <si>
    <t xml:space="preserve">185  Re  [ He ] </t>
  </si>
  <si>
    <t xml:space="preserve">60  Ni  [ He ] </t>
  </si>
  <si>
    <t xml:space="preserve">39  K  [ He ] </t>
  </si>
  <si>
    <t xml:space="preserve">103  Rh ( ISTD )  [ He ] </t>
  </si>
  <si>
    <t xml:space="preserve">175  Lu  [ He ] </t>
  </si>
  <si>
    <t xml:space="preserve">232  Th  [ He ] </t>
  </si>
  <si>
    <t xml:space="preserve">107  Ag  [ No Gas ] </t>
  </si>
  <si>
    <t xml:space="preserve">181  Ta  [ He ] </t>
  </si>
  <si>
    <t>10000</t>
  </si>
  <si>
    <t xml:space="preserve">153  Eu  [ He ] </t>
  </si>
  <si>
    <t>GY2-032-C  10000x</t>
  </si>
  <si>
    <t xml:space="preserve">175  Lu  [ No Gas ] </t>
  </si>
  <si>
    <t>Rinse</t>
  </si>
  <si>
    <t xml:space="preserve">205  Tl  [ He ] </t>
  </si>
  <si>
    <t>GY2-032-A-dup  1000x</t>
  </si>
  <si>
    <t xml:space="preserve">28  Si  [ No Gas ] </t>
  </si>
  <si>
    <t xml:space="preserve">133  Cs  [ He ] </t>
  </si>
  <si>
    <t xml:space="preserve">115  In  [ No Gas ] </t>
  </si>
  <si>
    <t xml:space="preserve">181  Ta  [ No Gas ] </t>
  </si>
  <si>
    <t xml:space="preserve">72  Ge  [ No Gas ] </t>
  </si>
  <si>
    <t xml:space="preserve">93  Nb  [ He ] </t>
  </si>
  <si>
    <t xml:space="preserve">60  Ni  [ No Gas ] </t>
  </si>
  <si>
    <t xml:space="preserve">90  Zr  [ He ] </t>
  </si>
  <si>
    <t xml:space="preserve">205  Tl  [ No Gas ] </t>
  </si>
  <si>
    <t xml:space="preserve">9  Be  [ He ] </t>
  </si>
  <si>
    <t xml:space="preserve">44  Ca  [ No Gas ] </t>
  </si>
  <si>
    <t xml:space="preserve">78  Se  [ H2 ] </t>
  </si>
  <si>
    <t xml:space="preserve">63  Cu  [ No Gas ] </t>
  </si>
  <si>
    <t xml:space="preserve">75  As  [ He ] </t>
  </si>
  <si>
    <t xml:space="preserve">31  P  [ No Gas ] </t>
  </si>
  <si>
    <t xml:space="preserve">59  Co  [ He ] </t>
  </si>
  <si>
    <t>GY2-032-A  10000x</t>
  </si>
  <si>
    <t xml:space="preserve">27  Al  [ He ] </t>
  </si>
  <si>
    <t xml:space="preserve">157  Gd  [ No Gas ] </t>
  </si>
  <si>
    <t xml:space="preserve">66  Zn  [ He ] </t>
  </si>
  <si>
    <t xml:space="preserve">63  Cu  [ He ] </t>
  </si>
  <si>
    <t xml:space="preserve">169  Tm  [ He ] </t>
  </si>
  <si>
    <t xml:space="preserve">146  Nd  [ No Gas ] </t>
  </si>
  <si>
    <t xml:space="preserve">125  Te  [ No Gas ] </t>
  </si>
  <si>
    <t xml:space="preserve">45  Sc  [ No Gas ] </t>
  </si>
  <si>
    <t>GY2-032-B  1000x</t>
  </si>
  <si>
    <t xml:space="preserve">169  Tm  [ No Gas ] </t>
  </si>
  <si>
    <t xml:space="preserve">159  Tb  [ He ] </t>
  </si>
  <si>
    <t xml:space="preserve">115  In  [ He ] </t>
  </si>
  <si>
    <t xml:space="preserve">77  Se  [ No Gas ] </t>
  </si>
  <si>
    <t xml:space="preserve">56  Fe  [ H2 ] </t>
  </si>
  <si>
    <t xml:space="preserve">23  Na  [ No Gas ] </t>
  </si>
  <si>
    <t>10 ppb QC</t>
  </si>
  <si>
    <t xml:space="preserve">103  Rh ( ISTD )  [ No Gas ] </t>
  </si>
  <si>
    <t>GY2-032-B-dup  1000x</t>
  </si>
  <si>
    <t xml:space="preserve">201  Hg  [ No Gas ] </t>
  </si>
  <si>
    <t xml:space="preserve">111  Cd  [ He ] </t>
  </si>
  <si>
    <t xml:space="preserve">201  Hg  [ He ] </t>
  </si>
  <si>
    <t xml:space="preserve">95  Mo  [ No Gas ] </t>
  </si>
  <si>
    <t xml:space="preserve">141  Pr  [ He ] </t>
  </si>
  <si>
    <t xml:space="preserve">182  W  [ No Gas ] </t>
  </si>
  <si>
    <t xml:space="preserve">52  Cr  [ He ] </t>
  </si>
  <si>
    <t xml:space="preserve">7  Li  [ He ] </t>
  </si>
  <si>
    <t>ISTD Recovery %</t>
  </si>
  <si>
    <t>GY2-032-D  10x</t>
  </si>
  <si>
    <t xml:space="preserve">82  Se  [ No Gas ] </t>
  </si>
  <si>
    <t xml:space="preserve">88  Sr  [ He ] </t>
  </si>
  <si>
    <t>1000</t>
  </si>
  <si>
    <t xml:space="preserve">39  K  [ No Gas ] </t>
  </si>
  <si>
    <t xml:space="preserve">28  Si  [ He ] </t>
  </si>
  <si>
    <t>GY2-032-D-dup  1000x</t>
  </si>
  <si>
    <t>GY2-032-A  10x</t>
  </si>
  <si>
    <t xml:space="preserve">51  V  [ He ] </t>
  </si>
  <si>
    <t>Sample Name</t>
  </si>
  <si>
    <t xml:space="preserve">159  Tb  [ No Gas ] </t>
  </si>
  <si>
    <t xml:space="preserve">47  Ti  [ No Gas ] </t>
  </si>
  <si>
    <t>OR</t>
  </si>
  <si>
    <t xml:space="preserve">153  Eu  [ No Gas ] </t>
  </si>
  <si>
    <t>GY2-032-D  100x</t>
  </si>
  <si>
    <t/>
  </si>
  <si>
    <t xml:space="preserve">141  Pr  [ No Gas ] </t>
  </si>
  <si>
    <t>GY2-032-D  1000x</t>
  </si>
  <si>
    <t xml:space="preserve">178  Hf  [ He ] </t>
  </si>
  <si>
    <t xml:space="preserve">23  Na  [ He ] </t>
  </si>
  <si>
    <t xml:space="preserve">90  Zr  [ No Gas ] </t>
  </si>
  <si>
    <t xml:space="preserve">146  Nd  [ He ] </t>
  </si>
  <si>
    <t xml:space="preserve">40  Ca  [ H2 ] </t>
  </si>
  <si>
    <t xml:space="preserve">103  Rh ( ISTD )  [ H2 ] </t>
  </si>
  <si>
    <t>Conc. [ ppb ]</t>
  </si>
  <si>
    <t xml:space="preserve">185  Re  [ No Gas ] </t>
  </si>
  <si>
    <t xml:space="preserve">9  Be  [ No Gas ] </t>
  </si>
  <si>
    <t xml:space="preserve">166  Er  [ He ] </t>
  </si>
  <si>
    <t xml:space="preserve">78  Se  [ He ] </t>
  </si>
  <si>
    <t xml:space="preserve">66  Zn  [ No Gas ] </t>
  </si>
  <si>
    <t>GY2-032-C  10x</t>
  </si>
  <si>
    <t xml:space="preserve">208  Pb  [ He ] </t>
  </si>
  <si>
    <t xml:space="preserve">85  Rb  [ No Gas ] </t>
  </si>
  <si>
    <t>GY2-032-C-dup  1000x</t>
  </si>
  <si>
    <t xml:space="preserve">232  Th  [ No Gas ] </t>
  </si>
  <si>
    <t xml:space="preserve">95  Mo  [ He ] </t>
  </si>
  <si>
    <t>GY2-032-C  100x</t>
  </si>
  <si>
    <t xml:space="preserve">238  U  [ He ] </t>
  </si>
  <si>
    <t>Rjct</t>
  </si>
  <si>
    <t xml:space="preserve">89  Y  [ No Gas ] </t>
  </si>
  <si>
    <t xml:space="preserve">7  Li  [ No Gas ] </t>
  </si>
  <si>
    <t xml:space="preserve">172  Yb  [ No Gas ] </t>
  </si>
  <si>
    <t xml:space="preserve">56  Fe  [ No Gas ] </t>
  </si>
  <si>
    <t xml:space="preserve">165  Ho  [ He ] </t>
  </si>
  <si>
    <t>Tune Step</t>
  </si>
  <si>
    <t>Mass</t>
  </si>
  <si>
    <t>Name</t>
  </si>
  <si>
    <t>R</t>
  </si>
  <si>
    <t>a</t>
  </si>
  <si>
    <t>b (blank)</t>
  </si>
  <si>
    <t>DL</t>
  </si>
  <si>
    <t>BEC</t>
  </si>
  <si>
    <t>Units</t>
  </si>
  <si>
    <t>Li</t>
  </si>
  <si>
    <t>ppb</t>
  </si>
  <si>
    <t>Be</t>
  </si>
  <si>
    <t>B</t>
  </si>
  <si>
    <t>Na</t>
  </si>
  <si>
    <t>Mg</t>
  </si>
  <si>
    <t>Al</t>
  </si>
  <si>
    <t>Si</t>
  </si>
  <si>
    <t>P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</si>
  <si>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</si>
  <si>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</si>
  <si>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</si>
  <si>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</si>
  <si>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</si>
  <si>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</si>
  <si>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</si>
  <si>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</si>
  <si>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</si>
  <si>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</si>
  <si>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</si>
  <si>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</si>
  <si>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</si>
  <si>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</si>
  <si>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</si>
  <si>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</si>
  <si>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Rb</t>
  </si>
  <si>
    <t>Sr</t>
  </si>
  <si>
    <t>Y</t>
  </si>
  <si>
    <t>Zr</t>
  </si>
  <si>
    <t>Nb</t>
  </si>
  <si>
    <t>Mo</t>
  </si>
  <si>
    <t>Ag</t>
  </si>
  <si>
    <t>Cd</t>
  </si>
  <si>
    <t>In</t>
  </si>
  <si>
    <t>Sn</t>
  </si>
  <si>
    <t>Sb</t>
  </si>
  <si>
    <t>Te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</si>
  <si>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</si>
  <si>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</si>
  <si>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</si>
  <si>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</si>
  <si>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</si>
  <si>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</si>
  <si>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</si>
  <si>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</si>
  <si>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</si>
  <si>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</si>
  <si>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</si>
  <si>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</si>
  <si>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</si>
  <si>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</si>
  <si>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</si>
  <si>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</si>
  <si>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</si>
  <si>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</si>
  <si>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</si>
  <si>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</si>
  <si>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Hg</t>
  </si>
  <si>
    <t>Tl</t>
  </si>
  <si>
    <t>Pb</t>
  </si>
  <si>
    <t>Bi</t>
  </si>
  <si>
    <t>Th</t>
  </si>
  <si>
    <t>U</t>
  </si>
  <si>
    <t>Rh</t>
  </si>
  <si>
    <t>% Recovery</t>
  </si>
  <si>
    <t>DL Adj</t>
  </si>
  <si>
    <t>Dil Adj</t>
  </si>
  <si>
    <t>GY2-032-B Compiled</t>
  </si>
  <si>
    <t>GY2-032-D Compiled</t>
  </si>
  <si>
    <t>GY2-032-A Compiled</t>
  </si>
  <si>
    <t>GY2-032-C Compiled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</si>
</sst>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"/>
  </numFmts>
  <fonts count="5" x14ac:knownFonts="1">
    <font>
      <sz val="11"/>
      <color theme="1"/>
      <name val="Calibri"/>
      <family val="2"/>
      <scheme val="minor"/>
    </font>
    <font>
      <sz val="9"/>
      <color rgb="FF000000"/>
      <name val="Microsoft Sans Serif"/>
      <family val="2"/>
    </font>
    <font>
      <sz val="9"/>
      <name val="Microsoft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11" fontId="0" fillId="0" borderId="1" xfId="0" applyNumberFormat="1" applyBorder="1"/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0" xfId="0" applyAlignment="1">
      <alignment horizontal="right"/>
    </xf>
    <xf numFmtId="9" fontId="0" fillId="0" borderId="0" xfId="1" applyFont="1"/>
    <xf numFmtId="0" fontId="4" fillId="0" borderId="0" xfId="0" applyFont="1" applyAlignment="1">
      <alignment horizontal="right"/>
    </xf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Alignment="1">
      <alignment horizontal="right"/>
    </xf>
    <xf numFmtId="165" fontId="2" fillId="3" borderId="1" xfId="0" applyNumberFormat="1" applyFont="1" applyFill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"/>
  <sheetViews>
    <sheetView workbookViewId="0"/>
  </sheetViews>
  <sheetFormatPr defaultRowHeight="15" x14ac:dyDescent="0.25"/>
  <cols>
    <col min="1" max="1" width="19.28515625" bestFit="1" customWidth="1"/>
    <col min="3" max="3" width="14.28515625" bestFit="1" customWidth="1"/>
    <col min="4" max="4" width="15" bestFit="1" customWidth="1"/>
    <col min="5" max="5" width="11" bestFit="1" customWidth="1"/>
    <col min="6" max="6" width="16.7109375" bestFit="1" customWidth="1"/>
    <col min="7" max="7" width="16.5703125" bestFit="1" customWidth="1"/>
    <col min="8" max="8" width="12.140625" bestFit="1" customWidth="1"/>
    <col min="9" max="9" width="15.42578125" bestFit="1" customWidth="1"/>
    <col min="10" max="10" width="15" bestFit="1" customWidth="1"/>
    <col min="11" max="11" width="16.7109375" bestFit="1" customWidth="1"/>
    <col min="12" max="12" width="15.7109375" bestFit="1" customWidth="1"/>
    <col min="13" max="13" width="12.5703125" bestFit="1" customWidth="1"/>
    <col min="14" max="14" width="11.42578125" bestFit="1" customWidth="1"/>
    <col min="15" max="15" width="11.140625" bestFit="1" customWidth="1"/>
    <col min="16" max="16" width="11.7109375" bestFit="1" customWidth="1"/>
    <col min="17" max="17" width="12.85546875" bestFit="1" customWidth="1"/>
    <col min="18" max="18" width="12.5703125" bestFit="1" customWidth="1"/>
    <col min="19" max="19" width="12.28515625" bestFit="1" customWidth="1"/>
    <col min="20" max="20" width="12.140625" bestFit="1" customWidth="1"/>
    <col min="21" max="21" width="12.28515625" bestFit="1" customWidth="1"/>
    <col min="22" max="22" width="12.140625" bestFit="1" customWidth="1"/>
    <col min="23" max="23" width="12.28515625" bestFit="1" customWidth="1"/>
    <col min="24" max="24" width="12.42578125" bestFit="1" customWidth="1"/>
    <col min="25" max="26" width="12.140625" bestFit="1" customWidth="1"/>
    <col min="27" max="27" width="16.140625" bestFit="1" customWidth="1"/>
    <col min="28" max="29" width="12.5703125" bestFit="1" customWidth="1"/>
    <col min="30" max="30" width="11.5703125" bestFit="1" customWidth="1"/>
    <col min="31" max="31" width="12.42578125" bestFit="1" customWidth="1"/>
    <col min="32" max="32" width="12.7109375" bestFit="1" customWidth="1"/>
    <col min="33" max="33" width="17.140625" bestFit="1" customWidth="1"/>
    <col min="34" max="34" width="13.28515625" bestFit="1" customWidth="1"/>
    <col min="35" max="35" width="12.5703125" bestFit="1" customWidth="1"/>
    <col min="36" max="38" width="13.140625" bestFit="1" customWidth="1"/>
    <col min="39" max="39" width="13" bestFit="1" customWidth="1"/>
    <col min="40" max="40" width="13.28515625" bestFit="1" customWidth="1"/>
    <col min="41" max="41" width="12.85546875" bestFit="1" customWidth="1"/>
    <col min="42" max="42" width="13.42578125" bestFit="1" customWidth="1"/>
    <col min="43" max="43" width="12.85546875" bestFit="1" customWidth="1"/>
    <col min="44" max="44" width="13.7109375" bestFit="1" customWidth="1"/>
    <col min="45" max="45" width="13.85546875" bestFit="1" customWidth="1"/>
    <col min="46" max="46" width="13.28515625" bestFit="1" customWidth="1"/>
    <col min="47" max="47" width="13.5703125" bestFit="1" customWidth="1"/>
    <col min="48" max="48" width="13.28515625" bestFit="1" customWidth="1"/>
    <col min="49" max="49" width="13.42578125" bestFit="1" customWidth="1"/>
    <col min="50" max="50" width="13.5703125" bestFit="1" customWidth="1"/>
    <col min="51" max="51" width="12.7109375" bestFit="1" customWidth="1"/>
    <col min="52" max="52" width="13.85546875" bestFit="1" customWidth="1"/>
    <col min="53" max="53" width="13.28515625" bestFit="1" customWidth="1"/>
    <col min="54" max="56" width="13" bestFit="1" customWidth="1"/>
    <col min="57" max="57" width="12.7109375" bestFit="1" customWidth="1"/>
    <col min="58" max="58" width="13.42578125" bestFit="1" customWidth="1"/>
    <col min="59" max="59" width="13.28515625" bestFit="1" customWidth="1"/>
    <col min="60" max="60" width="12.42578125" bestFit="1" customWidth="1"/>
    <col min="61" max="61" width="13.42578125" bestFit="1" customWidth="1"/>
    <col min="62" max="62" width="12.7109375" bestFit="1" customWidth="1"/>
    <col min="63" max="63" width="13.28515625" bestFit="1" customWidth="1"/>
    <col min="64" max="64" width="12.5703125" bestFit="1" customWidth="1"/>
  </cols>
  <sheetData>
    <row r="1" spans="1:64" x14ac:dyDescent="0.25">
      <c r="C1" t="str">
        <f>'GEY Calc'!C1</f>
        <v xml:space="preserve">7  Li  [ No Gas ] </v>
      </c>
      <c r="D1" t="str">
        <f>'GEY Calc'!D1</f>
        <v xml:space="preserve">9  Be  [ No Gas ] </v>
      </c>
      <c r="E1" t="str">
        <f>'GEY Calc'!E1</f>
        <v xml:space="preserve">11  B  [ He ] </v>
      </c>
      <c r="F1" t="str">
        <f>'GEY Calc'!F1</f>
        <v xml:space="preserve">23  Na  [ No Gas ] </v>
      </c>
      <c r="G1" t="str">
        <f>'GEY Calc'!G1</f>
        <v xml:space="preserve">24  Mg  [ No Gas ] </v>
      </c>
      <c r="H1" t="str">
        <f>'GEY Calc'!H1</f>
        <v xml:space="preserve">27  Al  [ He ] </v>
      </c>
      <c r="I1" t="str">
        <f>'GEY Calc'!I1</f>
        <v xml:space="preserve">28  Si  [ No Gas ] </v>
      </c>
      <c r="J1" t="str">
        <f>'GEY Calc'!J1</f>
        <v xml:space="preserve">31  P  [ No Gas ] </v>
      </c>
      <c r="K1" t="str">
        <f>'GEY Calc'!K1</f>
        <v xml:space="preserve">39  K  [ He ] </v>
      </c>
      <c r="L1" t="str">
        <f>'GEY Calc'!L1</f>
        <v xml:space="preserve">43  Ca  [ He ] </v>
      </c>
      <c r="M1" t="str">
        <f>'GEY Calc'!M1</f>
        <v xml:space="preserve">45  Sc  [ He ] </v>
      </c>
      <c r="N1" t="str">
        <f>'GEY Calc'!N1</f>
        <v xml:space="preserve">47  Ti  [ He ] </v>
      </c>
      <c r="O1" t="str">
        <f>'GEY Calc'!O1</f>
        <v xml:space="preserve">51  V  [ He ] </v>
      </c>
      <c r="P1" t="str">
        <f>'GEY Calc'!P1</f>
        <v xml:space="preserve">52  Cr  [ He ] </v>
      </c>
      <c r="Q1" t="str">
        <f>'GEY Calc'!Q1</f>
        <v xml:space="preserve">55  Mn  [ He ] </v>
      </c>
      <c r="R1" t="str">
        <f>'GEY Calc'!R1</f>
        <v xml:space="preserve">56  Fe  [ He ] </v>
      </c>
      <c r="S1" t="str">
        <f>'GEY Calc'!S1</f>
        <v xml:space="preserve">59  Co  [ He ] </v>
      </c>
      <c r="T1" t="str">
        <f>'GEY Calc'!T1</f>
        <v xml:space="preserve">60  Ni  [ He ] </v>
      </c>
      <c r="U1" t="str">
        <f>'GEY Calc'!U1</f>
        <v xml:space="preserve">63  Cu  [ He ] </v>
      </c>
      <c r="V1" t="str">
        <f>'GEY Calc'!V1</f>
        <v xml:space="preserve">66  Zn  [ He ] </v>
      </c>
      <c r="W1" t="str">
        <f>'GEY Calc'!W1</f>
        <v xml:space="preserve">71  Ga  [ He ] </v>
      </c>
      <c r="X1" t="str">
        <f>'GEY Calc'!X1</f>
        <v xml:space="preserve">72  Ge  [ He ] </v>
      </c>
      <c r="Y1" t="str">
        <f>'GEY Calc'!Y1</f>
        <v xml:space="preserve">75  As  [ He ] </v>
      </c>
      <c r="Z1" t="str">
        <f>'GEY Calc'!Z1</f>
        <v xml:space="preserve">78  Se  [ He ] </v>
      </c>
      <c r="AA1" t="str">
        <f>'GEY Calc'!AA1</f>
        <v xml:space="preserve">85  Rb  [ No Gas ] </v>
      </c>
      <c r="AB1" t="str">
        <f>'GEY Calc'!AB1</f>
        <v xml:space="preserve">88  Sr  [ He ] </v>
      </c>
      <c r="AC1" t="str">
        <f>'GEY Calc'!AC1</f>
        <v xml:space="preserve">89  Y  [ He ] </v>
      </c>
      <c r="AD1" t="str">
        <f>'GEY Calc'!AD1</f>
        <v xml:space="preserve">90  Zr  [ He ] </v>
      </c>
      <c r="AE1" t="str">
        <f>'GEY Calc'!AE1</f>
        <v xml:space="preserve">93  Nb  [ He ] </v>
      </c>
      <c r="AF1" t="str">
        <f>'GEY Calc'!AF1</f>
        <v xml:space="preserve">95  Mo  [ He ] </v>
      </c>
      <c r="AG1" t="str">
        <f>'GEY Calc'!AG1</f>
        <v xml:space="preserve">107  Ag  [ No Gas ] </v>
      </c>
      <c r="AH1" t="str">
        <f>'GEY Calc'!AH1</f>
        <v xml:space="preserve">111  Cd  [ He ] </v>
      </c>
      <c r="AI1" t="str">
        <f>'GEY Calc'!AI1</f>
        <v xml:space="preserve">115  In  [ He ] </v>
      </c>
      <c r="AJ1" t="str">
        <f>'GEY Calc'!AJ1</f>
        <v xml:space="preserve">118  Sn  [ He ] </v>
      </c>
      <c r="AK1" t="str">
        <f>'GEY Calc'!AK1</f>
        <v xml:space="preserve">121  Sb  [ He ] </v>
      </c>
      <c r="AL1" t="str">
        <f>'GEY Calc'!AL1</f>
        <v xml:space="preserve">125  Te  [ He ] </v>
      </c>
      <c r="AM1" t="str">
        <f>'GEY Calc'!AM1</f>
        <v xml:space="preserve">133  Cs  [ He ] </v>
      </c>
      <c r="AN1" t="str">
        <f>'GEY Calc'!AN1</f>
        <v xml:space="preserve">137  Ba  [ He ] </v>
      </c>
      <c r="AO1" t="str">
        <f>'GEY Calc'!AO1</f>
        <v xml:space="preserve">139  La  [ He ] </v>
      </c>
      <c r="AP1" t="str">
        <f>'GEY Calc'!AP1</f>
        <v xml:space="preserve">140  Ce  [ He ] </v>
      </c>
      <c r="AQ1" t="str">
        <f>'GEY Calc'!AQ1</f>
        <v xml:space="preserve">141  Pr  [ He ] </v>
      </c>
      <c r="AR1" t="str">
        <f>'GEY Calc'!AR1</f>
        <v xml:space="preserve">146  Nd  [ He ] </v>
      </c>
      <c r="AS1" t="str">
        <f>'GEY Calc'!AS1</f>
        <v xml:space="preserve">147  Sm  [ He ] </v>
      </c>
      <c r="AT1" t="str">
        <f>'GEY Calc'!AT1</f>
        <v xml:space="preserve">153  Eu  [ He ] </v>
      </c>
      <c r="AU1" t="str">
        <f>'GEY Calc'!AU1</f>
        <v xml:space="preserve">157  Gd  [ He ] </v>
      </c>
      <c r="AV1" t="str">
        <f>'GEY Calc'!AV1</f>
        <v xml:space="preserve">159  Tb  [ He ] </v>
      </c>
      <c r="AW1" t="str">
        <f>'GEY Calc'!AW1</f>
        <v xml:space="preserve">163  Dy  [ He ] </v>
      </c>
      <c r="AX1" t="str">
        <f>'GEY Calc'!AX1</f>
        <v xml:space="preserve">165  Ho  [ He ] </v>
      </c>
      <c r="AY1" t="str">
        <f>'GEY Calc'!AY1</f>
        <v xml:space="preserve">166  Er  [ He ] </v>
      </c>
      <c r="AZ1" t="str">
        <f>'GEY Calc'!AZ1</f>
        <v xml:space="preserve">169  Tm  [ He ] </v>
      </c>
      <c r="BA1" t="str">
        <f>'GEY Calc'!BA1</f>
        <v xml:space="preserve">172  Yb  [ He ] </v>
      </c>
      <c r="BB1" t="str">
        <f>'GEY Calc'!BB1</f>
        <v xml:space="preserve">175  Lu  [ He ] </v>
      </c>
      <c r="BC1" t="str">
        <f>'GEY Calc'!BC1</f>
        <v xml:space="preserve">178  Hf  [ He ] </v>
      </c>
      <c r="BD1" t="str">
        <f>'GEY Calc'!BD1</f>
        <v xml:space="preserve">181  Ta  [ He ] </v>
      </c>
      <c r="BE1" t="str">
        <f>'GEY Calc'!BE1</f>
        <v xml:space="preserve">182  W  [ He ] </v>
      </c>
      <c r="BF1" t="str">
        <f>'GEY Calc'!BF1</f>
        <v xml:space="preserve">185  Re  [ He ] </v>
      </c>
      <c r="BG1" t="str">
        <f>'GEY Calc'!BG1</f>
        <v xml:space="preserve">201  Hg  [ He ] </v>
      </c>
      <c r="BH1" t="str">
        <f>'GEY Calc'!BH1</f>
        <v xml:space="preserve">205  Tl  [ He ] </v>
      </c>
      <c r="BI1" t="str">
        <f>'GEY Calc'!BI1</f>
        <v xml:space="preserve">208  Pb  [ He ] </v>
      </c>
      <c r="BJ1" t="str">
        <f>'GEY Calc'!BJ1</f>
        <v xml:space="preserve">209  Bi  [ He ] </v>
      </c>
      <c r="BK1" t="str">
        <f>'GEY Calc'!BK1</f>
        <v xml:space="preserve">232  Th  [ He ] </v>
      </c>
      <c r="BL1" t="str">
        <f>'GEY Calc'!BL1</f>
        <v xml:space="preserve">238  U  [ He ] </v>
      </c>
    </row>
    <row r="3" spans="1:64" x14ac:dyDescent="0.25">
      <c r="A3" t="str">
        <f>'GEY Calc'!A37</f>
        <v>GY2-032-B Compiled</v>
      </c>
      <c r="C3" s="11" t="str">
        <f>'GEY Calc'!C37</f>
        <v>ND</v>
      </c>
      <c r="D3" s="11" t="str">
        <f>'GEY Calc'!D37</f>
        <v>ND</v>
      </c>
      <c r="E3" s="11" t="str">
        <f>'GEY Calc'!E37</f>
        <v>ND</v>
      </c>
      <c r="F3" s="17">
        <f>'GEY Calc'!F37</f>
        <v>380393.71781389002</v>
      </c>
      <c r="G3" s="17">
        <f>'GEY Calc'!G37</f>
        <v>21.392244120430298</v>
      </c>
      <c r="H3" s="17">
        <f>'GEY Calc'!H37</f>
        <v>15.904122532753998</v>
      </c>
      <c r="I3" s="17">
        <f>'GEY Calc'!I37</f>
        <v>4438.4897737459896</v>
      </c>
      <c r="J3" s="17" t="str">
        <f>'GEY Calc'!J37</f>
        <v>ND</v>
      </c>
      <c r="K3" s="17">
        <f>'GEY Calc'!K37</f>
        <v>45860.940073913298</v>
      </c>
      <c r="L3" s="17">
        <f>'GEY Calc'!L37</f>
        <v>1025.17311483139</v>
      </c>
      <c r="M3" s="17">
        <f>'GEY Calc'!M37</f>
        <v>0.42233848039851701</v>
      </c>
      <c r="N3" s="17" t="str">
        <f>'GEY Calc'!N37</f>
        <v>ND</v>
      </c>
      <c r="O3" s="17" t="str">
        <f>'GEY Calc'!O37</f>
        <v>ND</v>
      </c>
      <c r="P3" s="17" t="str">
        <f>'GEY Calc'!P37</f>
        <v>ND</v>
      </c>
      <c r="Q3" s="17">
        <f>'GEY Calc'!Q37</f>
        <v>1.37932120164893</v>
      </c>
      <c r="R3" s="17" t="str">
        <f>'GEY Calc'!R37</f>
        <v>ND</v>
      </c>
      <c r="S3" s="17">
        <f>'GEY Calc'!S37</f>
        <v>0.18266150239642498</v>
      </c>
      <c r="T3" s="17">
        <f>'GEY Calc'!T37</f>
        <v>3.6609262811851901</v>
      </c>
      <c r="U3" s="17">
        <f>'GEY Calc'!U37</f>
        <v>1.0455109670418499</v>
      </c>
      <c r="V3" s="17">
        <f>'GEY Calc'!V37</f>
        <v>10.541850501300999</v>
      </c>
      <c r="W3" s="17" t="str">
        <f>'GEY Calc'!W37</f>
        <v>ND</v>
      </c>
      <c r="X3" s="17" t="str">
        <f>'GEY Calc'!X37</f>
        <v>ND</v>
      </c>
      <c r="Y3" s="17" t="str">
        <f>'GEY Calc'!Y37</f>
        <v>ND</v>
      </c>
      <c r="Z3" s="17" t="str">
        <f>'GEY Calc'!Z37</f>
        <v>ND</v>
      </c>
      <c r="AA3" s="17">
        <f>'GEY Calc'!AA37</f>
        <v>1.5688240713230601</v>
      </c>
      <c r="AB3" s="17">
        <f>'GEY Calc'!AB37</f>
        <v>8.0269032298120209</v>
      </c>
      <c r="AC3" s="17" t="str">
        <f>'GEY Calc'!AC37</f>
        <v>ND</v>
      </c>
      <c r="AD3" s="17" t="str">
        <f>'GEY Calc'!AD37</f>
        <v>ND</v>
      </c>
      <c r="AE3" s="17" t="str">
        <f>'GEY Calc'!AE37</f>
        <v>ND</v>
      </c>
      <c r="AF3" s="17" t="str">
        <f>'GEY Calc'!AF37</f>
        <v>ND</v>
      </c>
      <c r="AG3" s="17" t="str">
        <f>'GEY Calc'!AG37</f>
        <v>ND</v>
      </c>
      <c r="AH3" s="17" t="str">
        <f>'GEY Calc'!AH37</f>
        <v>ND</v>
      </c>
      <c r="AI3" s="17" t="str">
        <f>'GEY Calc'!AI37</f>
        <v>ND</v>
      </c>
      <c r="AJ3" s="17" t="str">
        <f>'GEY Calc'!AJ37</f>
        <v>ND</v>
      </c>
      <c r="AK3" s="17" t="str">
        <f>'GEY Calc'!AK37</f>
        <v>ND</v>
      </c>
      <c r="AL3" s="17" t="str">
        <f>'GEY Calc'!AL37</f>
        <v>ND</v>
      </c>
      <c r="AM3" s="17">
        <f>'GEY Calc'!AM37</f>
        <v>0.13316492001890801</v>
      </c>
      <c r="AN3" s="17" t="str">
        <f>'GEY Calc'!AN37</f>
        <v>ND</v>
      </c>
      <c r="AO3" s="17" t="str">
        <f>'GEY Calc'!AO37</f>
        <v>ND</v>
      </c>
      <c r="AP3" s="17" t="str">
        <f>'GEY Calc'!AP37</f>
        <v>ND</v>
      </c>
      <c r="AQ3" s="17">
        <f>'GEY Calc'!AQ37</f>
        <v>9.401626291065919E-2</v>
      </c>
      <c r="AR3" s="17">
        <f>'GEY Calc'!AR37</f>
        <v>8.0722672416667293E-2</v>
      </c>
      <c r="AS3" s="17" t="str">
        <f>'GEY Calc'!AS37</f>
        <v>ND</v>
      </c>
      <c r="AT3" s="17" t="str">
        <f>'GEY Calc'!AT37</f>
        <v>ND</v>
      </c>
      <c r="AU3" s="17" t="str">
        <f>'GEY Calc'!AU37</f>
        <v>ND</v>
      </c>
      <c r="AV3" s="17">
        <f>'GEY Calc'!AV37</f>
        <v>4.2602750124530499E-2</v>
      </c>
      <c r="AW3" s="17">
        <f>'GEY Calc'!AW37</f>
        <v>3.0185554225685002E-2</v>
      </c>
      <c r="AX3" s="17">
        <f>'GEY Calc'!AX37</f>
        <v>2.4991195959645301E-2</v>
      </c>
      <c r="AY3" s="17" t="str">
        <f>'GEY Calc'!AY37</f>
        <v>ND</v>
      </c>
      <c r="AZ3" s="17" t="str">
        <f>'GEY Calc'!AZ37</f>
        <v>ND</v>
      </c>
      <c r="BA3" s="17" t="str">
        <f>'GEY Calc'!BA37</f>
        <v>ND</v>
      </c>
      <c r="BB3" s="17" t="str">
        <f>'GEY Calc'!BB37</f>
        <v>ND</v>
      </c>
      <c r="BC3" s="17" t="str">
        <f>'GEY Calc'!BC37</f>
        <v>ND</v>
      </c>
      <c r="BD3" s="17" t="str">
        <f>'GEY Calc'!BD37</f>
        <v>ND</v>
      </c>
      <c r="BE3" s="17" t="str">
        <f>'GEY Calc'!BE37</f>
        <v>ND</v>
      </c>
      <c r="BF3" s="17" t="str">
        <f>'GEY Calc'!BF37</f>
        <v>ND</v>
      </c>
      <c r="BG3" s="17">
        <f>'GEY Calc'!BG37</f>
        <v>0.188280713503582</v>
      </c>
      <c r="BH3" s="17" t="str">
        <f>'GEY Calc'!BH37</f>
        <v>ND</v>
      </c>
      <c r="BI3" s="17" t="str">
        <f>'GEY Calc'!BI37</f>
        <v>ND</v>
      </c>
      <c r="BJ3" s="17">
        <f>'GEY Calc'!BJ37</f>
        <v>0.49446461821306698</v>
      </c>
      <c r="BK3" s="17">
        <f>'GEY Calc'!BK37</f>
        <v>0.132171141702561</v>
      </c>
      <c r="BL3" s="17">
        <f>'GEY Calc'!BL37</f>
        <v>4.69077046051809E-2</v>
      </c>
    </row>
    <row r="4" spans="1:64" x14ac:dyDescent="0.25">
      <c r="A4" t="str">
        <f>'GEY Calc'!A62</f>
        <v>GY2-032-D Compiled</v>
      </c>
      <c r="C4" s="11" t="str">
        <f>'GEY Calc'!C62</f>
        <v>ND</v>
      </c>
      <c r="D4" s="11" t="str">
        <f>'GEY Calc'!D62</f>
        <v>ND</v>
      </c>
      <c r="E4" s="11" t="str">
        <f>'GEY Calc'!E62</f>
        <v>ND</v>
      </c>
      <c r="F4" s="17">
        <f>'GEY Calc'!F62</f>
        <v>535629.88780958904</v>
      </c>
      <c r="G4" s="17">
        <f>'GEY Calc'!G62</f>
        <v>19.938208564588599</v>
      </c>
      <c r="H4" s="17">
        <f>'GEY Calc'!H62</f>
        <v>3.21422985233517</v>
      </c>
      <c r="I4" s="17">
        <f>'GEY Calc'!I62</f>
        <v>2360.1931270169102</v>
      </c>
      <c r="J4" s="17" t="str">
        <f>'GEY Calc'!J62</f>
        <v>ND</v>
      </c>
      <c r="K4" s="17">
        <f>'GEY Calc'!K62</f>
        <v>57683.520250261201</v>
      </c>
      <c r="L4" s="17">
        <f>'GEY Calc'!L62</f>
        <v>999.59090613595095</v>
      </c>
      <c r="M4" s="17">
        <f>'GEY Calc'!M62</f>
        <v>2140.7592513968298</v>
      </c>
      <c r="N4" s="17" t="str">
        <f>'GEY Calc'!N62</f>
        <v>ND</v>
      </c>
      <c r="O4" s="17" t="str">
        <f>'GEY Calc'!O62</f>
        <v>ND</v>
      </c>
      <c r="P4" s="17" t="str">
        <f>'GEY Calc'!P62</f>
        <v>ND</v>
      </c>
      <c r="Q4" s="17">
        <f>'GEY Calc'!Q62</f>
        <v>0.37285576824642797</v>
      </c>
      <c r="R4" s="17" t="str">
        <f>'GEY Calc'!R62</f>
        <v>ND</v>
      </c>
      <c r="S4" s="17">
        <f>'GEY Calc'!S62</f>
        <v>0.49772404726443503</v>
      </c>
      <c r="T4" s="17">
        <f>'GEY Calc'!T62</f>
        <v>0.316803872836383</v>
      </c>
      <c r="U4" s="17">
        <f>'GEY Calc'!U62</f>
        <v>0.34456013416347497</v>
      </c>
      <c r="V4" s="17">
        <f>'GEY Calc'!V62</f>
        <v>3.8484236280537298</v>
      </c>
      <c r="W4" s="17">
        <f>'GEY Calc'!W62</f>
        <v>155.792978980019</v>
      </c>
      <c r="X4" s="17">
        <f>'GEY Calc'!X62</f>
        <v>127.638161969349</v>
      </c>
      <c r="Y4" s="17">
        <f>'GEY Calc'!Y62</f>
        <v>85.714366536992912</v>
      </c>
      <c r="Z4" s="17">
        <f>'GEY Calc'!Z62</f>
        <v>947.36808826416905</v>
      </c>
      <c r="AA4" s="17">
        <f>'GEY Calc'!AA62</f>
        <v>3.7729159991112198</v>
      </c>
      <c r="AB4" s="17">
        <f>'GEY Calc'!AB62</f>
        <v>26.903303589007301</v>
      </c>
      <c r="AC4" s="17">
        <f>'GEY Calc'!AC62</f>
        <v>2185.7876500809298</v>
      </c>
      <c r="AD4" s="17" t="str">
        <f>'GEY Calc'!AD62</f>
        <v>ND</v>
      </c>
      <c r="AE4" s="17" t="str">
        <f>'GEY Calc'!AE62</f>
        <v>ND</v>
      </c>
      <c r="AF4" s="17" t="str">
        <f>'GEY Calc'!AF62</f>
        <v>ND</v>
      </c>
      <c r="AG4" s="17" t="str">
        <f>'GEY Calc'!AG62</f>
        <v>ND</v>
      </c>
      <c r="AH4" s="17" t="str">
        <f>'GEY Calc'!AH62</f>
        <v>ND</v>
      </c>
      <c r="AI4" s="17" t="str">
        <f>'GEY Calc'!AI62</f>
        <v>ND</v>
      </c>
      <c r="AJ4" s="17" t="str">
        <f>'GEY Calc'!AJ62</f>
        <v>ND</v>
      </c>
      <c r="AK4" s="17" t="str">
        <f>'GEY Calc'!AK62</f>
        <v>ND</v>
      </c>
      <c r="AL4" s="17" t="str">
        <f>'GEY Calc'!AL62</f>
        <v>ND</v>
      </c>
      <c r="AM4" s="17" t="str">
        <f>'GEY Calc'!AM62</f>
        <v>ND</v>
      </c>
      <c r="AN4" s="17" t="str">
        <f>'GEY Calc'!AN62</f>
        <v>ND</v>
      </c>
      <c r="AO4" s="17">
        <f>'GEY Calc'!AO62</f>
        <v>2068.78959358969</v>
      </c>
      <c r="AP4" s="17">
        <f>'GEY Calc'!AP62</f>
        <v>2064.3030906557801</v>
      </c>
      <c r="AQ4" s="17">
        <f>'GEY Calc'!AQ62</f>
        <v>2103.8082647645897</v>
      </c>
      <c r="AR4" s="17">
        <f>'GEY Calc'!AR62</f>
        <v>2122.65816969568</v>
      </c>
      <c r="AS4" s="17">
        <f>'GEY Calc'!AS62</f>
        <v>2157.8492056113901</v>
      </c>
      <c r="AT4" s="17">
        <f>'GEY Calc'!AT62</f>
        <v>2108.0340670097798</v>
      </c>
      <c r="AU4" s="17">
        <f>'GEY Calc'!AU62</f>
        <v>2069.50458250872</v>
      </c>
      <c r="AV4" s="17">
        <f>'GEY Calc'!AV62</f>
        <v>2027.85914921428</v>
      </c>
      <c r="AW4" s="17">
        <f>'GEY Calc'!AW62</f>
        <v>2045.3911307580502</v>
      </c>
      <c r="AX4" s="17">
        <f>'GEY Calc'!AX62</f>
        <v>2029.7244035244601</v>
      </c>
      <c r="AY4" s="17">
        <f>'GEY Calc'!AY62</f>
        <v>2078.9940760299996</v>
      </c>
      <c r="AZ4" s="17">
        <f>'GEY Calc'!AZ62</f>
        <v>1999.1924444479698</v>
      </c>
      <c r="BA4" s="17">
        <f>'GEY Calc'!BA62</f>
        <v>2059.3903297838601</v>
      </c>
      <c r="BB4" s="17">
        <f>'GEY Calc'!BB62</f>
        <v>2134.4046631009001</v>
      </c>
      <c r="BC4" s="17">
        <f>'GEY Calc'!BC62</f>
        <v>2.0682039591825099</v>
      </c>
      <c r="BD4" s="17">
        <f>'GEY Calc'!BD62</f>
        <v>1.73958539291418</v>
      </c>
      <c r="BE4" s="17" t="str">
        <f>'GEY Calc'!BE62</f>
        <v>ND</v>
      </c>
      <c r="BF4" s="17">
        <f>'GEY Calc'!BF62</f>
        <v>2.9837608680827801</v>
      </c>
      <c r="BG4" s="17">
        <f>'GEY Calc'!BG62</f>
        <v>0.88486519864395197</v>
      </c>
      <c r="BH4" s="17" t="str">
        <f>'GEY Calc'!BH62</f>
        <v>ND</v>
      </c>
      <c r="BI4" s="17" t="str">
        <f>'GEY Calc'!BI62</f>
        <v>ND</v>
      </c>
      <c r="BJ4" s="17">
        <f>'GEY Calc'!BJ62</f>
        <v>0.33833445978796606</v>
      </c>
      <c r="BK4" s="17">
        <f>'GEY Calc'!BK62</f>
        <v>1980.79527816633</v>
      </c>
      <c r="BL4" s="17">
        <f>'GEY Calc'!BL62</f>
        <v>1970.40232924305</v>
      </c>
    </row>
    <row r="6" spans="1:64" x14ac:dyDescent="0.25">
      <c r="A6" t="str">
        <f>'GEY Calc'!A88</f>
        <v>GY2-032-A Compiled</v>
      </c>
      <c r="C6" s="17">
        <f>'GEY Calc'!C88</f>
        <v>18.677867009105302</v>
      </c>
      <c r="D6" s="17" t="str">
        <f>'GEY Calc'!D88</f>
        <v>ND</v>
      </c>
      <c r="E6" s="17" t="str">
        <f>'GEY Calc'!E88</f>
        <v>ND</v>
      </c>
      <c r="F6" s="17">
        <f>'GEY Calc'!F88</f>
        <v>50281473.567658849</v>
      </c>
      <c r="G6" s="17">
        <f>'GEY Calc'!G88</f>
        <v>2266.4981509516401</v>
      </c>
      <c r="H6" s="17">
        <f>'GEY Calc'!H88</f>
        <v>270.25194296199999</v>
      </c>
      <c r="I6" s="17">
        <f>'GEY Calc'!I88</f>
        <v>56881.610669144196</v>
      </c>
      <c r="J6" s="17">
        <f>'GEY Calc'!J88</f>
        <v>773.247535626277</v>
      </c>
      <c r="K6" s="17">
        <f>'GEY Calc'!K88</f>
        <v>18866155.686985102</v>
      </c>
      <c r="L6" s="17">
        <f>'GEY Calc'!L88</f>
        <v>1385617.8210297101</v>
      </c>
      <c r="M6" s="17" t="str">
        <f>'GEY Calc'!M88</f>
        <v>ND</v>
      </c>
      <c r="N6" s="17" t="str">
        <f>'GEY Calc'!N88</f>
        <v>ND</v>
      </c>
      <c r="O6" s="17" t="str">
        <f>'GEY Calc'!O88</f>
        <v>ND</v>
      </c>
      <c r="P6" s="17" t="str">
        <f>'GEY Calc'!P88</f>
        <v>ND</v>
      </c>
      <c r="Q6" s="17">
        <f>'GEY Calc'!Q88</f>
        <v>37.631204563193698</v>
      </c>
      <c r="R6" s="17">
        <f>'GEY Calc'!R88</f>
        <v>1374.6243921345499</v>
      </c>
      <c r="S6" s="17">
        <f>'GEY Calc'!S88</f>
        <v>2.47482030709158</v>
      </c>
      <c r="T6" s="17">
        <f>'GEY Calc'!T88</f>
        <v>41.617363037301899</v>
      </c>
      <c r="U6" s="17">
        <f>'GEY Calc'!U88</f>
        <v>2.01990948772209</v>
      </c>
      <c r="V6" s="17">
        <f>'GEY Calc'!V88</f>
        <v>86.498573785755497</v>
      </c>
      <c r="W6" s="17" t="str">
        <f>'GEY Calc'!W88</f>
        <v>ND</v>
      </c>
      <c r="X6" s="17" t="str">
        <f>'GEY Calc'!X88</f>
        <v>ND</v>
      </c>
      <c r="Y6" s="17" t="str">
        <f>'GEY Calc'!Y88</f>
        <v>ND</v>
      </c>
      <c r="Z6" s="17" t="str">
        <f>'GEY Calc'!Z88</f>
        <v>ND</v>
      </c>
      <c r="AA6" s="17">
        <f>'GEY Calc'!AA88</f>
        <v>482.49717162803699</v>
      </c>
      <c r="AB6" s="17">
        <f>'GEY Calc'!AB88</f>
        <v>1630.4496381999102</v>
      </c>
      <c r="AC6" s="17" t="str">
        <f>'GEY Calc'!AC88</f>
        <v>ND</v>
      </c>
      <c r="AD6" s="17" t="str">
        <f>'GEY Calc'!AD88</f>
        <v>ND</v>
      </c>
      <c r="AE6" s="17" t="str">
        <f>'GEY Calc'!AE88</f>
        <v>ND</v>
      </c>
      <c r="AF6" s="17" t="str">
        <f>'GEY Calc'!AF88</f>
        <v>ND</v>
      </c>
      <c r="AG6" s="17">
        <f>'GEY Calc'!AG88</f>
        <v>1.2028491324202299</v>
      </c>
      <c r="AH6" s="17" t="str">
        <f>'GEY Calc'!AH88</f>
        <v>ND</v>
      </c>
      <c r="AI6" s="17" t="str">
        <f>'GEY Calc'!AI88</f>
        <v>ND</v>
      </c>
      <c r="AJ6" s="17" t="str">
        <f>'GEY Calc'!AJ88</f>
        <v>ND</v>
      </c>
      <c r="AK6" s="17" t="str">
        <f>'GEY Calc'!AK88</f>
        <v>ND</v>
      </c>
      <c r="AL6" s="17" t="str">
        <f>'GEY Calc'!AL88</f>
        <v>ND</v>
      </c>
      <c r="AM6" s="17">
        <f>'GEY Calc'!AM88</f>
        <v>9.6988714983206901</v>
      </c>
      <c r="AN6" s="17">
        <f>'GEY Calc'!AN88</f>
        <v>11.596532902963499</v>
      </c>
      <c r="AO6" s="17">
        <f>'GEY Calc'!AO88</f>
        <v>1.7918389141876898</v>
      </c>
      <c r="AP6" s="17" t="str">
        <f>'GEY Calc'!AP88</f>
        <v>ND</v>
      </c>
      <c r="AQ6" s="17" t="str">
        <f>'GEY Calc'!AQ88</f>
        <v>ND</v>
      </c>
      <c r="AR6" s="17" t="str">
        <f>'GEY Calc'!AR88</f>
        <v>ND</v>
      </c>
      <c r="AS6" s="17" t="str">
        <f>'GEY Calc'!AS88</f>
        <v>ND</v>
      </c>
      <c r="AT6" s="17" t="str">
        <f>'GEY Calc'!AT88</f>
        <v>ND</v>
      </c>
      <c r="AU6" s="17" t="str">
        <f>'GEY Calc'!AU88</f>
        <v>ND</v>
      </c>
      <c r="AV6" s="17">
        <f>'GEY Calc'!AV88</f>
        <v>0.25792650064449896</v>
      </c>
      <c r="AW6" s="17">
        <f>'GEY Calc'!AW88</f>
        <v>0.238981955655092</v>
      </c>
      <c r="AX6" s="17" t="str">
        <f>'GEY Calc'!AX88</f>
        <v>ND</v>
      </c>
      <c r="AY6" s="17" t="str">
        <f>'GEY Calc'!AY88</f>
        <v>ND</v>
      </c>
      <c r="AZ6" s="17" t="str">
        <f>'GEY Calc'!AZ88</f>
        <v>ND</v>
      </c>
      <c r="BA6" s="17" t="str">
        <f>'GEY Calc'!BA88</f>
        <v>ND</v>
      </c>
      <c r="BB6" s="17" t="str">
        <f>'GEY Calc'!BB88</f>
        <v>ND</v>
      </c>
      <c r="BC6" s="17" t="str">
        <f>'GEY Calc'!BC88</f>
        <v>ND</v>
      </c>
      <c r="BD6" s="17" t="str">
        <f>'GEY Calc'!BD88</f>
        <v>ND</v>
      </c>
      <c r="BE6" s="17" t="str">
        <f>'GEY Calc'!BE88</f>
        <v>ND</v>
      </c>
      <c r="BF6" s="17" t="str">
        <f>'GEY Calc'!BF88</f>
        <v>ND</v>
      </c>
      <c r="BG6" s="17" t="str">
        <f>'GEY Calc'!BG88</f>
        <v>ND</v>
      </c>
      <c r="BH6" s="17" t="str">
        <f>'GEY Calc'!BH88</f>
        <v>ND</v>
      </c>
      <c r="BI6" s="17">
        <f>'GEY Calc'!BI88</f>
        <v>8.4413941765273997</v>
      </c>
      <c r="BJ6" s="17">
        <f>'GEY Calc'!BJ88</f>
        <v>12.909363676590099</v>
      </c>
      <c r="BK6" s="17" t="str">
        <f>'GEY Calc'!BK88</f>
        <v>ND</v>
      </c>
      <c r="BL6" s="17" t="str">
        <f>'GEY Calc'!BL88</f>
        <v>ND</v>
      </c>
    </row>
    <row r="7" spans="1:64" x14ac:dyDescent="0.25">
      <c r="A7" t="str">
        <f>'GEY Calc'!A108</f>
        <v>GY2-032-C Compiled</v>
      </c>
      <c r="C7" s="17" t="str">
        <f>'GEY Calc'!C108</f>
        <v>ND</v>
      </c>
      <c r="D7" s="17" t="str">
        <f>'GEY Calc'!D108</f>
        <v>ND</v>
      </c>
      <c r="E7" s="17" t="str">
        <f>'GEY Calc'!E108</f>
        <v>ND</v>
      </c>
      <c r="F7" s="17">
        <f>'GEY Calc'!F108</f>
        <v>49904584.719287604</v>
      </c>
      <c r="G7" s="17">
        <f>'GEY Calc'!G108</f>
        <v>2227.76974813168</v>
      </c>
      <c r="H7" s="17" t="str">
        <f>'GEY Calc'!H108</f>
        <v>ND</v>
      </c>
      <c r="I7" s="17">
        <f>'GEY Calc'!I108</f>
        <v>29572.930524187897</v>
      </c>
      <c r="J7" s="17">
        <f>'GEY Calc'!J108</f>
        <v>618.29163081572904</v>
      </c>
      <c r="K7" s="17">
        <f>'GEY Calc'!K108</f>
        <v>16351096.790577801</v>
      </c>
      <c r="L7" s="17">
        <f>'GEY Calc'!L108</f>
        <v>1494637.27312552</v>
      </c>
      <c r="M7" s="17">
        <f>'GEY Calc'!M108</f>
        <v>2187.3750619183602</v>
      </c>
      <c r="N7" s="17" t="str">
        <f>'GEY Calc'!N108</f>
        <v>ND</v>
      </c>
      <c r="O7" s="17" t="str">
        <f>'GEY Calc'!O108</f>
        <v>ND</v>
      </c>
      <c r="P7" s="17" t="str">
        <f>'GEY Calc'!P108</f>
        <v>ND</v>
      </c>
      <c r="Q7" s="17">
        <f>'GEY Calc'!Q108</f>
        <v>2.6228399264537199</v>
      </c>
      <c r="R7" s="17" t="str">
        <f>'GEY Calc'!R108</f>
        <v>ND</v>
      </c>
      <c r="S7" s="17">
        <f>'GEY Calc'!S108</f>
        <v>2.9399346670464803</v>
      </c>
      <c r="T7" s="17">
        <f>'GEY Calc'!T108</f>
        <v>2.6388910061198998</v>
      </c>
      <c r="U7" s="17">
        <f>'GEY Calc'!U108</f>
        <v>4.6834628343293296</v>
      </c>
      <c r="V7" s="17">
        <f>'GEY Calc'!V108</f>
        <v>48.310809887024298</v>
      </c>
      <c r="W7" s="17">
        <f>'GEY Calc'!W108</f>
        <v>172.904512941441</v>
      </c>
      <c r="X7" s="17">
        <f>'GEY Calc'!X108</f>
        <v>137.87636536907598</v>
      </c>
      <c r="Y7" s="17">
        <f>'GEY Calc'!Y108</f>
        <v>89.877833282561099</v>
      </c>
      <c r="Z7" s="17">
        <f>'GEY Calc'!Z108</f>
        <v>990.40433391472095</v>
      </c>
      <c r="AA7" s="17">
        <f>'GEY Calc'!AA108</f>
        <v>440.56294771856903</v>
      </c>
      <c r="AB7" s="17">
        <f>'GEY Calc'!AB108</f>
        <v>1528.24560708589</v>
      </c>
      <c r="AC7" s="17">
        <f>'GEY Calc'!AC108</f>
        <v>2085.43849774913</v>
      </c>
      <c r="AD7" s="17" t="str">
        <f>'GEY Calc'!AD108</f>
        <v>ND</v>
      </c>
      <c r="AE7" s="17" t="str">
        <f>'GEY Calc'!AE108</f>
        <v>ND</v>
      </c>
      <c r="AF7" s="17" t="str">
        <f>'GEY Calc'!AF108</f>
        <v>ND</v>
      </c>
      <c r="AG7" s="17" t="str">
        <f>'GEY Calc'!AG108</f>
        <v>ND</v>
      </c>
      <c r="AH7" s="17" t="str">
        <f>'GEY Calc'!AH108</f>
        <v>ND</v>
      </c>
      <c r="AI7" s="17" t="str">
        <f>'GEY Calc'!AI108</f>
        <v>ND</v>
      </c>
      <c r="AJ7" s="17" t="str">
        <f>'GEY Calc'!AJ108</f>
        <v>ND</v>
      </c>
      <c r="AK7" s="17" t="str">
        <f>'GEY Calc'!AK108</f>
        <v>ND</v>
      </c>
      <c r="AL7" s="17" t="str">
        <f>'GEY Calc'!AL108</f>
        <v>ND</v>
      </c>
      <c r="AM7" s="17">
        <f>'GEY Calc'!AM108</f>
        <v>0.69736502807071199</v>
      </c>
      <c r="AN7" s="17">
        <f>'GEY Calc'!AN108</f>
        <v>11.6466178220247</v>
      </c>
      <c r="AO7" s="17">
        <f>'GEY Calc'!AO108</f>
        <v>2024.93411665033</v>
      </c>
      <c r="AP7" s="17">
        <f>'GEY Calc'!AP108</f>
        <v>2019.0667110781401</v>
      </c>
      <c r="AQ7" s="17">
        <f>'GEY Calc'!AQ108</f>
        <v>2002.5717454415499</v>
      </c>
      <c r="AR7" s="17">
        <f>'GEY Calc'!AR108</f>
        <v>2058.11344843713</v>
      </c>
      <c r="AS7" s="17">
        <f>'GEY Calc'!AS108</f>
        <v>2093.7143743624401</v>
      </c>
      <c r="AT7" s="17">
        <f>'GEY Calc'!AT108</f>
        <v>2038.7166005769</v>
      </c>
      <c r="AU7" s="17">
        <f>'GEY Calc'!AU108</f>
        <v>2056.23961618163</v>
      </c>
      <c r="AV7" s="17">
        <f>'GEY Calc'!AV108</f>
        <v>2000.8543308010201</v>
      </c>
      <c r="AW7" s="17">
        <f>'GEY Calc'!AW108</f>
        <v>2063.5874727915402</v>
      </c>
      <c r="AX7" s="17">
        <f>'GEY Calc'!AX108</f>
        <v>2012.1612909656801</v>
      </c>
      <c r="AY7" s="17">
        <f>'GEY Calc'!AY108</f>
        <v>2084.07267066248</v>
      </c>
      <c r="AZ7" s="17">
        <f>'GEY Calc'!AZ108</f>
        <v>2059.1017287627396</v>
      </c>
      <c r="BA7" s="17">
        <f>'GEY Calc'!BA108</f>
        <v>1953.0876212446301</v>
      </c>
      <c r="BB7" s="17">
        <f>'GEY Calc'!BB108</f>
        <v>2169.12672472758</v>
      </c>
      <c r="BC7" s="17">
        <f>'GEY Calc'!BC108</f>
        <v>2.33374534451954</v>
      </c>
      <c r="BD7" s="17">
        <f>'GEY Calc'!BD108</f>
        <v>1.6479701277411802</v>
      </c>
      <c r="BE7" s="17" t="str">
        <f>'GEY Calc'!BE108</f>
        <v>ND</v>
      </c>
      <c r="BF7" s="17">
        <f>'GEY Calc'!BF108</f>
        <v>3.8004859848593897</v>
      </c>
      <c r="BG7" s="17" t="str">
        <f>'GEY Calc'!BG108</f>
        <v>ND</v>
      </c>
      <c r="BH7" s="17" t="str">
        <f>'GEY Calc'!BH108</f>
        <v>ND</v>
      </c>
      <c r="BI7" s="17">
        <f>'GEY Calc'!BI108</f>
        <v>7.3483315174763195</v>
      </c>
      <c r="BJ7" s="17">
        <f>'GEY Calc'!BJ108</f>
        <v>16.9439883544906</v>
      </c>
      <c r="BK7" s="17">
        <f>'GEY Calc'!BK108</f>
        <v>2023.0516485834301</v>
      </c>
      <c r="BL7" s="17">
        <f>'GEY Calc'!BL108</f>
        <v>2014.9458233239202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4"/>
  <sheetViews>
    <sheetView workbookViewId="0">
      <pane xSplit="2" ySplit="2" topLeftCell="R93" activePane="bottomRight" state="frozen"/>
      <selection pane="topRight" activeCell="C1" sqref="C1"/>
      <selection pane="bottomLeft" activeCell="A3" sqref="A3"/>
      <selection pane="bottomRight" activeCell="V104" sqref="V104"/>
    </sheetView>
  </sheetViews>
  <sheetFormatPr defaultRowHeight="15" x14ac:dyDescent="0.25"/>
  <cols>
    <col min="1" max="1" width="20.28515625" bestFit="1" customWidth="1"/>
    <col min="2" max="2" width="9.7109375" bestFit="1" customWidth="1"/>
    <col min="3" max="3" width="14.140625" bestFit="1" customWidth="1"/>
    <col min="4" max="4" width="15" bestFit="1" customWidth="1"/>
    <col min="5" max="5" width="12.7109375" bestFit="1" customWidth="1"/>
    <col min="6" max="6" width="16.140625" bestFit="1" customWidth="1"/>
    <col min="7" max="7" width="16.42578125" bestFit="1" customWidth="1"/>
    <col min="8" max="8" width="12.7109375" bestFit="1" customWidth="1"/>
    <col min="9" max="9" width="15.28515625" bestFit="1" customWidth="1"/>
    <col min="10" max="10" width="14.85546875" bestFit="1" customWidth="1"/>
    <col min="11" max="26" width="12.7109375" bestFit="1" customWidth="1"/>
    <col min="27" max="27" width="16" bestFit="1" customWidth="1"/>
    <col min="28" max="32" width="12.7109375" bestFit="1" customWidth="1"/>
    <col min="33" max="33" width="17" bestFit="1" customWidth="1"/>
    <col min="34" max="34" width="13.28515625" bestFit="1" customWidth="1"/>
    <col min="35" max="35" width="12.7109375" bestFit="1" customWidth="1"/>
    <col min="36" max="38" width="13.140625" bestFit="1" customWidth="1"/>
    <col min="39" max="39" width="12.85546875" bestFit="1" customWidth="1"/>
    <col min="40" max="40" width="13.140625" bestFit="1" customWidth="1"/>
    <col min="41" max="41" width="12.7109375" bestFit="1" customWidth="1"/>
    <col min="42" max="42" width="13.28515625" bestFit="1" customWidth="1"/>
    <col min="43" max="43" width="12.7109375" bestFit="1" customWidth="1"/>
    <col min="44" max="44" width="13.5703125" bestFit="1" customWidth="1"/>
    <col min="45" max="45" width="13.7109375" bestFit="1" customWidth="1"/>
    <col min="46" max="46" width="13.140625" bestFit="1" customWidth="1"/>
    <col min="47" max="47" width="13.42578125" bestFit="1" customWidth="1"/>
    <col min="48" max="48" width="13.140625" bestFit="1" customWidth="1"/>
    <col min="49" max="49" width="13.28515625" bestFit="1" customWidth="1"/>
    <col min="50" max="50" width="13.42578125" bestFit="1" customWidth="1"/>
    <col min="51" max="51" width="12.7109375" bestFit="1" customWidth="1"/>
    <col min="52" max="52" width="13.7109375" bestFit="1" customWidth="1"/>
    <col min="53" max="53" width="13.140625" bestFit="1" customWidth="1"/>
    <col min="54" max="56" width="12.85546875" bestFit="1" customWidth="1"/>
    <col min="57" max="57" width="12.7109375" bestFit="1" customWidth="1"/>
    <col min="58" max="59" width="13.28515625" bestFit="1" customWidth="1"/>
    <col min="60" max="60" width="12.7109375" bestFit="1" customWidth="1"/>
    <col min="61" max="61" width="13.28515625" bestFit="1" customWidth="1"/>
    <col min="62" max="62" width="12.5703125" bestFit="1" customWidth="1"/>
    <col min="63" max="63" width="13.140625" bestFit="1" customWidth="1"/>
    <col min="64" max="64" width="12.7109375" bestFit="1" customWidth="1"/>
    <col min="65" max="65" width="23.85546875" bestFit="1" customWidth="1"/>
    <col min="66" max="66" width="19.85546875" bestFit="1" customWidth="1"/>
    <col min="67" max="67" width="20" bestFit="1" customWidth="1"/>
  </cols>
  <sheetData>
    <row r="1" spans="1:67" x14ac:dyDescent="0.25">
      <c r="C1" t="str">
        <f>'ICP-MS Results'!E1</f>
        <v xml:space="preserve">7  Li  [ No Gas ] </v>
      </c>
      <c r="D1" t="str">
        <f>'ICP-MS Results'!G1</f>
        <v xml:space="preserve">9  Be  [ No Gas ] </v>
      </c>
      <c r="E1" t="str">
        <f>'ICP-MS Results'!J1</f>
        <v xml:space="preserve">11  B  [ He ] </v>
      </c>
      <c r="F1" t="str">
        <f>'ICP-MS Results'!K1</f>
        <v xml:space="preserve">23  Na  [ No Gas ] </v>
      </c>
      <c r="G1" t="str">
        <f>'ICP-MS Results'!M1</f>
        <v xml:space="preserve">24  Mg  [ No Gas ] </v>
      </c>
      <c r="H1" t="str">
        <f>'ICP-MS Results'!P1</f>
        <v xml:space="preserve">27  Al  [ He ] </v>
      </c>
      <c r="I1" t="str">
        <f>'ICP-MS Results'!Q1</f>
        <v xml:space="preserve">28  Si  [ No Gas ] </v>
      </c>
      <c r="J1" t="str">
        <f>'ICP-MS Results'!S1</f>
        <v xml:space="preserve">31  P  [ No Gas ] </v>
      </c>
      <c r="K1" t="str">
        <f>'ICP-MS Results'!V1</f>
        <v xml:space="preserve">39  K  [ He ] </v>
      </c>
      <c r="L1" t="str">
        <f>'ICP-MS Results'!Y1</f>
        <v xml:space="preserve">43  Ca  [ He ] </v>
      </c>
      <c r="M1" t="str">
        <f>'ICP-MS Results'!AC1</f>
        <v xml:space="preserve">45  Sc  [ He ] </v>
      </c>
      <c r="N1" t="str">
        <f>'ICP-MS Results'!AE1</f>
        <v xml:space="preserve">47  Ti  [ He ] </v>
      </c>
      <c r="O1" t="str">
        <f>'ICP-MS Results'!AG1</f>
        <v xml:space="preserve">51  V  [ He ] </v>
      </c>
      <c r="P1" t="str">
        <f>'ICP-MS Results'!AI1</f>
        <v xml:space="preserve">52  Cr  [ He ] </v>
      </c>
      <c r="Q1" t="str">
        <f>'ICP-MS Results'!AK1</f>
        <v xml:space="preserve">55  Mn  [ He ] </v>
      </c>
      <c r="R1" t="str">
        <f>'ICP-MS Results'!AN1</f>
        <v xml:space="preserve">56  Fe  [ He ] </v>
      </c>
      <c r="S1" t="str">
        <f>'ICP-MS Results'!AP1</f>
        <v xml:space="preserve">59  Co  [ He ] </v>
      </c>
      <c r="T1" t="str">
        <f>'ICP-MS Results'!AR1</f>
        <v xml:space="preserve">60  Ni  [ He ] </v>
      </c>
      <c r="U1" t="str">
        <f>'ICP-MS Results'!AT1</f>
        <v xml:space="preserve">63  Cu  [ He ] </v>
      </c>
      <c r="V1" t="str">
        <f>'ICP-MS Results'!AV1</f>
        <v xml:space="preserve">66  Zn  [ He ] </v>
      </c>
      <c r="W1" t="str">
        <f>'ICP-MS Results'!AX1</f>
        <v xml:space="preserve">71  Ga  [ He ] </v>
      </c>
      <c r="X1" t="str">
        <f>'ICP-MS Results'!AZ1</f>
        <v xml:space="preserve">72  Ge  [ He ] </v>
      </c>
      <c r="Y1" t="str">
        <f>'ICP-MS Results'!BB1</f>
        <v xml:space="preserve">75  As  [ He ] </v>
      </c>
      <c r="Z1" t="str">
        <f>'ICP-MS Results'!BF1</f>
        <v xml:space="preserve">78  Se  [ He ] </v>
      </c>
      <c r="AA1" t="str">
        <f>'ICP-MS Results'!BH1</f>
        <v xml:space="preserve">85  Rb  [ No Gas ] </v>
      </c>
      <c r="AB1" t="str">
        <f>'ICP-MS Results'!BK1</f>
        <v xml:space="preserve">88  Sr  [ He ] </v>
      </c>
      <c r="AC1" t="str">
        <f>'ICP-MS Results'!BM1</f>
        <v xml:space="preserve">89  Y  [ He ] </v>
      </c>
      <c r="AD1" t="str">
        <f>'ICP-MS Results'!BO1</f>
        <v xml:space="preserve">90  Zr  [ He ] </v>
      </c>
      <c r="AE1" t="str">
        <f>'ICP-MS Results'!BQ1</f>
        <v xml:space="preserve">93  Nb  [ He ] </v>
      </c>
      <c r="AF1" t="str">
        <f>'ICP-MS Results'!BS1</f>
        <v xml:space="preserve">95  Mo  [ He ] </v>
      </c>
      <c r="AG1" t="str">
        <f>'ICP-MS Results'!BT1</f>
        <v xml:space="preserve">107  Ag  [ No Gas ] </v>
      </c>
      <c r="AH1" t="str">
        <f>'ICP-MS Results'!BW1</f>
        <v xml:space="preserve">111  Cd  [ He ] </v>
      </c>
      <c r="AI1" t="str">
        <f>'ICP-MS Results'!BY1</f>
        <v xml:space="preserve">115  In  [ He ] </v>
      </c>
      <c r="AJ1" t="str">
        <f>'ICP-MS Results'!CA1</f>
        <v xml:space="preserve">118  Sn  [ He ] </v>
      </c>
      <c r="AK1" t="str">
        <f>'ICP-MS Results'!CC1</f>
        <v xml:space="preserve">121  Sb  [ He ] </v>
      </c>
      <c r="AL1" t="str">
        <f>'ICP-MS Results'!CE1</f>
        <v xml:space="preserve">125  Te  [ He ] </v>
      </c>
      <c r="AM1" t="str">
        <f>'ICP-MS Results'!CG1</f>
        <v xml:space="preserve">133  Cs  [ He ] </v>
      </c>
      <c r="AN1" t="str">
        <f>'ICP-MS Results'!CI1</f>
        <v xml:space="preserve">137  Ba  [ He ] </v>
      </c>
      <c r="AO1" t="str">
        <f>'ICP-MS Results'!CK1</f>
        <v xml:space="preserve">139  La  [ He ] </v>
      </c>
      <c r="AP1" t="str">
        <f>'ICP-MS Results'!CM1</f>
        <v xml:space="preserve">140  Ce  [ He ] </v>
      </c>
      <c r="AQ1" t="str">
        <f>'ICP-MS Results'!CO1</f>
        <v xml:space="preserve">141  Pr  [ He ] </v>
      </c>
      <c r="AR1" t="str">
        <f>'ICP-MS Results'!CQ1</f>
        <v xml:space="preserve">146  Nd  [ He ] </v>
      </c>
      <c r="AS1" t="str">
        <f>'ICP-MS Results'!CS1</f>
        <v xml:space="preserve">147  Sm  [ He ] </v>
      </c>
      <c r="AT1" t="str">
        <f>'ICP-MS Results'!CU1</f>
        <v xml:space="preserve">153  Eu  [ He ] </v>
      </c>
      <c r="AU1" t="str">
        <f>'ICP-MS Results'!CW1</f>
        <v xml:space="preserve">157  Gd  [ He ] </v>
      </c>
      <c r="AV1" t="str">
        <f>'ICP-MS Results'!CY1</f>
        <v xml:space="preserve">159  Tb  [ He ] </v>
      </c>
      <c r="AW1" t="str">
        <f>'ICP-MS Results'!DA1</f>
        <v xml:space="preserve">163  Dy  [ He ] </v>
      </c>
      <c r="AX1" t="str">
        <f>'ICP-MS Results'!DC1</f>
        <v xml:space="preserve">165  Ho  [ He ] </v>
      </c>
      <c r="AY1" t="str">
        <f>'ICP-MS Results'!DE1</f>
        <v xml:space="preserve">166  Er  [ He ] </v>
      </c>
      <c r="AZ1" t="str">
        <f>'ICP-MS Results'!DG1</f>
        <v xml:space="preserve">169  Tm  [ He ] </v>
      </c>
      <c r="BA1" t="str">
        <f>'ICP-MS Results'!DI1</f>
        <v xml:space="preserve">172  Yb  [ He ] </v>
      </c>
      <c r="BB1" t="str">
        <f>'ICP-MS Results'!DK1</f>
        <v xml:space="preserve">175  Lu  [ He ] </v>
      </c>
      <c r="BC1" t="str">
        <f>'ICP-MS Results'!DM1</f>
        <v xml:space="preserve">178  Hf  [ He ] </v>
      </c>
      <c r="BD1" t="str">
        <f>'ICP-MS Results'!DO1</f>
        <v xml:space="preserve">181  Ta  [ He ] </v>
      </c>
      <c r="BE1" t="str">
        <f>'ICP-MS Results'!DQ1</f>
        <v xml:space="preserve">182  W  [ He ] </v>
      </c>
      <c r="BF1" t="str">
        <f>'ICP-MS Results'!DS1</f>
        <v xml:space="preserve">185  Re  [ He ] </v>
      </c>
      <c r="BG1" t="str">
        <f>'ICP-MS Results'!DU1</f>
        <v xml:space="preserve">201  Hg  [ He ] </v>
      </c>
      <c r="BH1" t="str">
        <f>'ICP-MS Results'!DW1</f>
        <v xml:space="preserve">205  Tl  [ He ] </v>
      </c>
      <c r="BI1" t="str">
        <f>'ICP-MS Results'!DY1</f>
        <v xml:space="preserve">208  Pb  [ He ] </v>
      </c>
      <c r="BJ1" t="str">
        <f>'ICP-MS Results'!EA1</f>
        <v xml:space="preserve">209  Bi  [ He ] </v>
      </c>
      <c r="BK1" t="str">
        <f>'ICP-MS Results'!EC1</f>
        <v xml:space="preserve">232  Th  [ He ] </v>
      </c>
      <c r="BL1" t="str">
        <f>'ICP-MS Results'!EE1</f>
        <v xml:space="preserve">238  U  [ He ] </v>
      </c>
      <c r="BM1" t="str">
        <f>'ICP-MS Results'!EF1</f>
        <v xml:space="preserve">103  Rh ( ISTD )  [ No Gas ] </v>
      </c>
      <c r="BN1" t="str">
        <f>'ICP-MS Results'!EG1</f>
        <v xml:space="preserve">103  Rh ( ISTD )  [ H2 ] </v>
      </c>
      <c r="BO1" t="str">
        <f>'ICP-MS Results'!EH1</f>
        <v xml:space="preserve">103  Rh ( ISTD )  [ He ] </v>
      </c>
    </row>
    <row r="2" spans="1:67" x14ac:dyDescent="0.25">
      <c r="A2" t="str">
        <f>'ICP-MS Results'!C2</f>
        <v>Sample Name</v>
      </c>
      <c r="B2" t="str">
        <f>'ICP-MS Results'!D2</f>
        <v>Comment</v>
      </c>
      <c r="C2" t="str">
        <f>'ICP-MS Results'!E2</f>
        <v>Conc. [ ppb ]</v>
      </c>
      <c r="D2" t="str">
        <f>'ICP-MS Results'!G2</f>
        <v>Conc. [ ppb ]</v>
      </c>
      <c r="E2" t="str">
        <f>'ICP-MS Results'!J2</f>
        <v>Conc. [ ppb ]</v>
      </c>
      <c r="F2" t="str">
        <f>'ICP-MS Results'!K2</f>
        <v>Conc. [ ppb ]</v>
      </c>
      <c r="G2" t="str">
        <f>'ICP-MS Results'!M2</f>
        <v>Conc. [ ppb ]</v>
      </c>
      <c r="H2" t="str">
        <f>'ICP-MS Results'!P2</f>
        <v>Conc. [ ppb ]</v>
      </c>
      <c r="I2" t="str">
        <f>'ICP-MS Results'!Q2</f>
        <v>Conc. [ ppb ]</v>
      </c>
      <c r="J2" t="str">
        <f>'ICP-MS Results'!S2</f>
        <v>Conc. [ ppb ]</v>
      </c>
      <c r="K2" t="str">
        <f>'ICP-MS Results'!V2</f>
        <v>Conc. [ ppb ]</v>
      </c>
      <c r="L2" t="str">
        <f>'ICP-MS Results'!Y2</f>
        <v>Conc. [ ppb ]</v>
      </c>
      <c r="M2" t="str">
        <f>'ICP-MS Results'!AC2</f>
        <v>Conc. [ ppb ]</v>
      </c>
      <c r="N2" t="str">
        <f>'ICP-MS Results'!AE2</f>
        <v>Conc. [ ppb ]</v>
      </c>
      <c r="O2" t="str">
        <f>'ICP-MS Results'!AG2</f>
        <v>Conc. [ ppb ]</v>
      </c>
      <c r="P2" t="str">
        <f>'ICP-MS Results'!AI2</f>
        <v>Conc. [ ppb ]</v>
      </c>
      <c r="Q2" t="str">
        <f>'ICP-MS Results'!AK2</f>
        <v>Conc. [ ppb ]</v>
      </c>
      <c r="R2" t="str">
        <f>'ICP-MS Results'!AN2</f>
        <v>Conc. [ ppb ]</v>
      </c>
      <c r="S2" t="str">
        <f>'ICP-MS Results'!AP2</f>
        <v>Conc. [ ppb ]</v>
      </c>
      <c r="T2" t="str">
        <f>'ICP-MS Results'!AR2</f>
        <v>Conc. [ ppb ]</v>
      </c>
      <c r="U2" t="str">
        <f>'ICP-MS Results'!AT2</f>
        <v>Conc. [ ppb ]</v>
      </c>
      <c r="V2" t="str">
        <f>'ICP-MS Results'!AV2</f>
        <v>Conc. [ ppb ]</v>
      </c>
      <c r="W2" t="str">
        <f>'ICP-MS Results'!AX2</f>
        <v>Conc. [ ppb ]</v>
      </c>
      <c r="X2" t="str">
        <f>'ICP-MS Results'!AZ2</f>
        <v>Conc. [ ppb ]</v>
      </c>
      <c r="Y2" t="str">
        <f>'ICP-MS Results'!BB2</f>
        <v>Conc. [ ppb ]</v>
      </c>
      <c r="Z2" t="str">
        <f>'ICP-MS Results'!BF2</f>
        <v>Conc. [ ppb ]</v>
      </c>
      <c r="AA2" t="str">
        <f>'ICP-MS Results'!BH2</f>
        <v>Conc. [ ppb ]</v>
      </c>
      <c r="AB2" t="str">
        <f>'ICP-MS Results'!BK2</f>
        <v>Conc. [ ppb ]</v>
      </c>
      <c r="AC2" t="str">
        <f>'ICP-MS Results'!BM2</f>
        <v>Conc. [ ppb ]</v>
      </c>
      <c r="AD2" t="str">
        <f>'ICP-MS Results'!BO2</f>
        <v>Conc. [ ppb ]</v>
      </c>
      <c r="AE2" t="str">
        <f>'ICP-MS Results'!BQ2</f>
        <v>Conc. [ ppb ]</v>
      </c>
      <c r="AF2" t="str">
        <f>'ICP-MS Results'!BS2</f>
        <v>Conc. [ ppb ]</v>
      </c>
      <c r="AG2" t="str">
        <f>'ICP-MS Results'!BT2</f>
        <v>Conc. [ ppb ]</v>
      </c>
      <c r="AH2" t="str">
        <f>'ICP-MS Results'!BW2</f>
        <v>Conc. [ ppb ]</v>
      </c>
      <c r="AI2" t="str">
        <f>'ICP-MS Results'!BY2</f>
        <v>Conc. [ ppb ]</v>
      </c>
      <c r="AJ2" t="str">
        <f>'ICP-MS Results'!CA2</f>
        <v>Conc. [ ppb ]</v>
      </c>
      <c r="AK2" t="str">
        <f>'ICP-MS Results'!CC2</f>
        <v>Conc. [ ppb ]</v>
      </c>
      <c r="AL2" t="str">
        <f>'ICP-MS Results'!CE2</f>
        <v>Conc. [ ppb ]</v>
      </c>
      <c r="AM2" t="str">
        <f>'ICP-MS Results'!CG2</f>
        <v>Conc. [ ppb ]</v>
      </c>
      <c r="AN2" t="str">
        <f>'ICP-MS Results'!CI2</f>
        <v>Conc. [ ppb ]</v>
      </c>
      <c r="AO2" t="str">
        <f>'ICP-MS Results'!CK2</f>
        <v>Conc. [ ppb ]</v>
      </c>
      <c r="AP2" t="str">
        <f>'ICP-MS Results'!CM2</f>
        <v>Conc. [ ppb ]</v>
      </c>
      <c r="AQ2" t="str">
        <f>'ICP-MS Results'!CO2</f>
        <v>Conc. [ ppb ]</v>
      </c>
      <c r="AR2" t="str">
        <f>'ICP-MS Results'!CQ2</f>
        <v>Conc. [ ppb ]</v>
      </c>
      <c r="AS2" t="str">
        <f>'ICP-MS Results'!CS2</f>
        <v>Conc. [ ppb ]</v>
      </c>
      <c r="AT2" t="str">
        <f>'ICP-MS Results'!CU2</f>
        <v>Conc. [ ppb ]</v>
      </c>
      <c r="AU2" t="str">
        <f>'ICP-MS Results'!CW2</f>
        <v>Conc. [ ppb ]</v>
      </c>
      <c r="AV2" t="str">
        <f>'ICP-MS Results'!CY2</f>
        <v>Conc. [ ppb ]</v>
      </c>
      <c r="AW2" t="str">
        <f>'ICP-MS Results'!DA2</f>
        <v>Conc. [ ppb ]</v>
      </c>
      <c r="AX2" t="str">
        <f>'ICP-MS Results'!DC2</f>
        <v>Conc. [ ppb ]</v>
      </c>
      <c r="AY2" t="str">
        <f>'ICP-MS Results'!DE2</f>
        <v>Conc. [ ppb ]</v>
      </c>
      <c r="AZ2" t="str">
        <f>'ICP-MS Results'!DG2</f>
        <v>Conc. [ ppb ]</v>
      </c>
      <c r="BA2" t="str">
        <f>'ICP-MS Results'!DI2</f>
        <v>Conc. [ ppb ]</v>
      </c>
      <c r="BB2" t="str">
        <f>'ICP-MS Results'!DK2</f>
        <v>Conc. [ ppb ]</v>
      </c>
      <c r="BC2" t="str">
        <f>'ICP-MS Results'!DM2</f>
        <v>Conc. [ ppb ]</v>
      </c>
      <c r="BD2" t="str">
        <f>'ICP-MS Results'!DO2</f>
        <v>Conc. [ ppb ]</v>
      </c>
      <c r="BE2" t="str">
        <f>'ICP-MS Results'!DQ2</f>
        <v>Conc. [ ppb ]</v>
      </c>
      <c r="BF2" t="str">
        <f>'ICP-MS Results'!DS2</f>
        <v>Conc. [ ppb ]</v>
      </c>
      <c r="BG2" t="str">
        <f>'ICP-MS Results'!DU2</f>
        <v>Conc. [ ppb ]</v>
      </c>
      <c r="BH2" t="str">
        <f>'ICP-MS Results'!DW2</f>
        <v>Conc. [ ppb ]</v>
      </c>
      <c r="BI2" t="str">
        <f>'ICP-MS Results'!DY2</f>
        <v>Conc. [ ppb ]</v>
      </c>
      <c r="BJ2" t="str">
        <f>'ICP-MS Results'!EA2</f>
        <v>Conc. [ ppb ]</v>
      </c>
      <c r="BK2" t="str">
        <f>'ICP-MS Results'!EC2</f>
        <v>Conc. [ ppb ]</v>
      </c>
      <c r="BL2" t="str">
        <f>'ICP-MS Results'!EE2</f>
        <v>Conc. [ ppb ]</v>
      </c>
      <c r="BM2" t="str">
        <f>'ICP-MS Results'!EF2</f>
        <v>ISTD Recovery %</v>
      </c>
      <c r="BN2" t="str">
        <f>'ICP-MS Results'!EG2</f>
        <v>ISTD Recovery %</v>
      </c>
      <c r="BO2" t="str">
        <f>'ICP-MS Results'!EH2</f>
        <v>ISTD Recovery %</v>
      </c>
    </row>
    <row r="3" spans="1:67" x14ac:dyDescent="0.25">
      <c r="A3" t="str">
        <f>'ICP-MS Results'!C3</f>
        <v>Cal Blank</v>
      </c>
      <c r="C3">
        <f>'ICP-MS Results'!E3</f>
        <v>0.130653372583005</v>
      </c>
      <c r="D3">
        <f>'ICP-MS Results'!G3</f>
        <v>4.4623228824864302E-4</v>
      </c>
      <c r="E3">
        <f>'ICP-MS Results'!J3</f>
        <v>1.3169014400276</v>
      </c>
      <c r="F3">
        <f>'ICP-MS Results'!K3</f>
        <v>3.50421259559156</v>
      </c>
      <c r="G3">
        <f>'ICP-MS Results'!M3</f>
        <v>0.38830508064867802</v>
      </c>
      <c r="H3">
        <f>'ICP-MS Results'!P3</f>
        <v>0.52903469627627797</v>
      </c>
      <c r="I3">
        <f>'ICP-MS Results'!Q3</f>
        <v>5.7526109786781099</v>
      </c>
      <c r="J3">
        <f>'ICP-MS Results'!S3</f>
        <v>-0.34693644660733403</v>
      </c>
      <c r="K3">
        <f>'ICP-MS Results'!V3</f>
        <v>-0.73794343735402901</v>
      </c>
      <c r="L3">
        <f>'ICP-MS Results'!Y3</f>
        <v>1.0510636430090201</v>
      </c>
      <c r="M3">
        <f>'ICP-MS Results'!AC3</f>
        <v>1.23563231005859E-2</v>
      </c>
      <c r="N3">
        <f>'ICP-MS Results'!AE3</f>
        <v>-3.48454345147354E-4</v>
      </c>
      <c r="O3">
        <f>'ICP-MS Results'!AG3</f>
        <v>-3.2713022160376998E-2</v>
      </c>
      <c r="P3">
        <f>'ICP-MS Results'!AI3</f>
        <v>8.8302616327083999E-2</v>
      </c>
      <c r="Q3">
        <f>'ICP-MS Results'!AK3</f>
        <v>1.0405350804662801E-2</v>
      </c>
      <c r="R3">
        <f>'ICP-MS Results'!AN3</f>
        <v>0.18953571943644801</v>
      </c>
      <c r="S3">
        <f>'ICP-MS Results'!AP3</f>
        <v>1.4050344175185201E-2</v>
      </c>
      <c r="T3">
        <f>'ICP-MS Results'!AR3</f>
        <v>0.14810983920513399</v>
      </c>
      <c r="U3">
        <f>'ICP-MS Results'!AT3</f>
        <v>-1.5934097427425398E-2</v>
      </c>
      <c r="V3">
        <f>'ICP-MS Results'!AV3</f>
        <v>8.7746566061540007E-3</v>
      </c>
      <c r="W3">
        <f>'ICP-MS Results'!AX3</f>
        <v>7.7662742709090696E-3</v>
      </c>
      <c r="X3">
        <f>'ICP-MS Results'!AZ3</f>
        <v>-6.2563707838723696E-3</v>
      </c>
      <c r="Y3">
        <f>'ICP-MS Results'!BB3</f>
        <v>9.1174247071204306E-3</v>
      </c>
      <c r="Z3">
        <f>'ICP-MS Results'!BF3</f>
        <v>2.0738618963486801E-2</v>
      </c>
      <c r="AA3">
        <f>'ICP-MS Results'!BH3</f>
        <v>1.6908747565324801E-3</v>
      </c>
      <c r="AB3">
        <f>'ICP-MS Results'!BK3</f>
        <v>1.78373204735569E-3</v>
      </c>
      <c r="AC3">
        <f>'ICP-MS Results'!BM3</f>
        <v>-0.450267875263962</v>
      </c>
      <c r="AD3">
        <f>'ICP-MS Results'!BO3</f>
        <v>-2.0986934381373502E-3</v>
      </c>
      <c r="AE3">
        <f>'ICP-MS Results'!BQ3</f>
        <v>4.3850744464935202E-3</v>
      </c>
      <c r="AF3">
        <f>'ICP-MS Results'!BS3</f>
        <v>-3.0216560385654201E-3</v>
      </c>
      <c r="AG3">
        <f>'ICP-MS Results'!BT3</f>
        <v>8.3582134891946602E-3</v>
      </c>
      <c r="AH3">
        <f>'ICP-MS Results'!BW3</f>
        <v>1.7814127365824099E-2</v>
      </c>
      <c r="AI3">
        <f>'ICP-MS Results'!BY3</f>
        <v>1.4902171264864201E-2</v>
      </c>
      <c r="AJ3">
        <f>'ICP-MS Results'!CA3</f>
        <v>1.3760903158190301E-2</v>
      </c>
      <c r="AK3">
        <f>'ICP-MS Results'!CC3</f>
        <v>1.8890783749735601E-4</v>
      </c>
      <c r="AL3">
        <f>'ICP-MS Results'!CE3</f>
        <v>-1.1383909988264901E-4</v>
      </c>
      <c r="AM3">
        <f>'ICP-MS Results'!CG3</f>
        <v>2.5645896629649398E-3</v>
      </c>
      <c r="AN3">
        <f>'ICP-MS Results'!CI3</f>
        <v>3.6627467717305601E-2</v>
      </c>
      <c r="AO3">
        <f>'ICP-MS Results'!CK3</f>
        <v>1.74637757509654E-3</v>
      </c>
      <c r="AP3">
        <f>'ICP-MS Results'!CM3</f>
        <v>-4.2262385168767298E-2</v>
      </c>
      <c r="AQ3">
        <f>'ICP-MS Results'!CO3</f>
        <v>-9.4057778914646698E-4</v>
      </c>
      <c r="AR3">
        <f>'ICP-MS Results'!CQ3</f>
        <v>-4.5158767326894597E-3</v>
      </c>
      <c r="AS3">
        <f>'ICP-MS Results'!CS3</f>
        <v>1.6416118578496399E-3</v>
      </c>
      <c r="AT3">
        <f>'ICP-MS Results'!CU3</f>
        <v>-3.9791613213924097E-2</v>
      </c>
      <c r="AU3">
        <f>'ICP-MS Results'!CW3</f>
        <v>-3.1117937053894199E-3</v>
      </c>
      <c r="AV3">
        <f>'ICP-MS Results'!CY3</f>
        <v>-2.8172849725964602E-3</v>
      </c>
      <c r="AW3">
        <f>'ICP-MS Results'!DA3</f>
        <v>-2.2219415067060199E-3</v>
      </c>
      <c r="AX3">
        <f>'ICP-MS Results'!DC3</f>
        <v>1.5221568949034001E-3</v>
      </c>
      <c r="AY3">
        <f>'ICP-MS Results'!DE3</f>
        <v>-3.1507491131868501E-3</v>
      </c>
      <c r="AZ3">
        <f>'ICP-MS Results'!DG3</f>
        <v>-4.0918557454497802E-3</v>
      </c>
      <c r="BA3">
        <f>'ICP-MS Results'!DI3</f>
        <v>-4.5754214725922896E-3</v>
      </c>
      <c r="BB3">
        <f>'ICP-MS Results'!DK3</f>
        <v>-1.27428152442703E-3</v>
      </c>
      <c r="BC3">
        <f>'ICP-MS Results'!DM3</f>
        <v>-2.05619230647552E-3</v>
      </c>
      <c r="BD3">
        <f>'ICP-MS Results'!DO3</f>
        <v>1.8700072678832201E-3</v>
      </c>
      <c r="BE3">
        <f>'ICP-MS Results'!DQ3</f>
        <v>1.04682502301707E-2</v>
      </c>
      <c r="BF3">
        <f>'ICP-MS Results'!DS3</f>
        <v>9.9159471442720505E-4</v>
      </c>
      <c r="BG3">
        <f>'ICP-MS Results'!DU3</f>
        <v>0.10805972202429601</v>
      </c>
      <c r="BH3">
        <f>'ICP-MS Results'!DW3</f>
        <v>3.1812260855532699</v>
      </c>
      <c r="BI3">
        <f>'ICP-MS Results'!DY3</f>
        <v>2.6938816379693999E-2</v>
      </c>
      <c r="BJ3">
        <f>'ICP-MS Results'!EA3</f>
        <v>6.1250681008652502E-3</v>
      </c>
      <c r="BK3">
        <f>'ICP-MS Results'!EC3</f>
        <v>-4.5805536179724399E-3</v>
      </c>
      <c r="BL3">
        <f>'ICP-MS Results'!EE3</f>
        <v>-1.57428069430009E-3</v>
      </c>
      <c r="BM3">
        <f>'ICP-MS Results'!EF3</f>
        <v>100</v>
      </c>
      <c r="BN3">
        <f>'ICP-MS Results'!EG3</f>
        <v>100</v>
      </c>
      <c r="BO3">
        <f>'ICP-MS Results'!EH3</f>
        <v>100</v>
      </c>
    </row>
    <row r="4" spans="1:67" x14ac:dyDescent="0.25">
      <c r="A4" t="str">
        <f>'ICP-MS Results'!C4</f>
        <v>Cal Blank</v>
      </c>
      <c r="C4">
        <f>'ICP-MS Results'!E4</f>
        <v>4.0654352146632398E-2</v>
      </c>
      <c r="D4">
        <f>'ICP-MS Results'!G4</f>
        <v>-6.0792493092849202E-5</v>
      </c>
      <c r="E4">
        <f>'ICP-MS Results'!J4</f>
        <v>0.90501449008719204</v>
      </c>
      <c r="F4">
        <f>'ICP-MS Results'!K4</f>
        <v>3.3525452670495</v>
      </c>
      <c r="G4">
        <f>'ICP-MS Results'!M4</f>
        <v>0.36660812362082201</v>
      </c>
      <c r="H4">
        <f>'ICP-MS Results'!P4</f>
        <v>-2.63567383504738E-2</v>
      </c>
      <c r="I4">
        <f>'ICP-MS Results'!Q4</f>
        <v>1.4038742963814601</v>
      </c>
      <c r="J4">
        <f>'ICP-MS Results'!S4</f>
        <v>-0.313642657454695</v>
      </c>
      <c r="K4">
        <f>'ICP-MS Results'!V4</f>
        <v>2.8537406955325002</v>
      </c>
      <c r="L4">
        <f>'ICP-MS Results'!Y4</f>
        <v>0.72504519946118795</v>
      </c>
      <c r="M4">
        <f>'ICP-MS Results'!AC4</f>
        <v>-2.3384170842881001E-3</v>
      </c>
      <c r="N4">
        <f>'ICP-MS Results'!AE4</f>
        <v>4.4055508045233199E-2</v>
      </c>
      <c r="O4">
        <f>'ICP-MS Results'!AG4</f>
        <v>3.5653727303316201E-3</v>
      </c>
      <c r="P4">
        <f>'ICP-MS Results'!AI4</f>
        <v>9.4963541948728497E-2</v>
      </c>
      <c r="Q4">
        <f>'ICP-MS Results'!AK4</f>
        <v>9.9647740161264396E-3</v>
      </c>
      <c r="R4">
        <f>'ICP-MS Results'!AN4</f>
        <v>0.25869530162415999</v>
      </c>
      <c r="S4">
        <f>'ICP-MS Results'!AP4</f>
        <v>1.1865859587037101E-2</v>
      </c>
      <c r="T4">
        <f>'ICP-MS Results'!AR4</f>
        <v>0.15010617680086699</v>
      </c>
      <c r="U4">
        <f>'ICP-MS Results'!AT4</f>
        <v>-1.23523072529399E-2</v>
      </c>
      <c r="V4">
        <f>'ICP-MS Results'!AV4</f>
        <v>3.3582104320665697E-2</v>
      </c>
      <c r="W4">
        <f>'ICP-MS Results'!AX4</f>
        <v>3.53464796093469E-3</v>
      </c>
      <c r="X4">
        <f>'ICP-MS Results'!AZ4</f>
        <v>-2.8092832561436099E-3</v>
      </c>
      <c r="Y4">
        <f>'ICP-MS Results'!BB4</f>
        <v>-1.5777136615430998E-2</v>
      </c>
      <c r="Z4">
        <f>'ICP-MS Results'!BF4</f>
        <v>2.1933049735289301E-2</v>
      </c>
      <c r="AA4">
        <f>'ICP-MS Results'!BH4</f>
        <v>8.0810084244181603E-4</v>
      </c>
      <c r="AB4">
        <f>'ICP-MS Results'!BK4</f>
        <v>9.9344778340947609E-3</v>
      </c>
      <c r="AC4">
        <f>'ICP-MS Results'!BM4</f>
        <v>-0.45891393256296997</v>
      </c>
      <c r="AD4">
        <f>'ICP-MS Results'!BO4</f>
        <v>-3.9316865430376099E-3</v>
      </c>
      <c r="AE4">
        <f>'ICP-MS Results'!BQ4</f>
        <v>5.2702653901651499E-3</v>
      </c>
      <c r="AF4">
        <f>'ICP-MS Results'!BS4</f>
        <v>-4.6845291179770099E-3</v>
      </c>
      <c r="AG4">
        <f>'ICP-MS Results'!BT4</f>
        <v>7.6698204475376596E-3</v>
      </c>
      <c r="AH4">
        <f>'ICP-MS Results'!BW4</f>
        <v>7.1896656016383802E-3</v>
      </c>
      <c r="AI4">
        <f>'ICP-MS Results'!BY4</f>
        <v>1.2918867514220601E-2</v>
      </c>
      <c r="AJ4">
        <f>'ICP-MS Results'!CA4</f>
        <v>2.5818314754994201E-2</v>
      </c>
      <c r="AK4">
        <f>'ICP-MS Results'!CC4</f>
        <v>1.23516790101791E-2</v>
      </c>
      <c r="AL4">
        <f>'ICP-MS Results'!CE4</f>
        <v>1.35834621569447E-2</v>
      </c>
      <c r="AM4">
        <f>'ICP-MS Results'!CG4</f>
        <v>-3.4123927464149798E-4</v>
      </c>
      <c r="AN4">
        <f>'ICP-MS Results'!CI4</f>
        <v>1.5037497364680699E-2</v>
      </c>
      <c r="AO4">
        <f>'ICP-MS Results'!CK4</f>
        <v>1.25712279315673E-3</v>
      </c>
      <c r="AP4">
        <f>'ICP-MS Results'!CM4</f>
        <v>-4.94160139181073E-2</v>
      </c>
      <c r="AQ4">
        <f>'ICP-MS Results'!CO4</f>
        <v>-8.5773031847892695E-4</v>
      </c>
      <c r="AR4">
        <f>'ICP-MS Results'!CQ4</f>
        <v>1.8417475280573701E-3</v>
      </c>
      <c r="AS4">
        <f>'ICP-MS Results'!CS4</f>
        <v>-4.5151252252528598E-3</v>
      </c>
      <c r="AT4">
        <f>'ICP-MS Results'!CU4</f>
        <v>-2.93392657777473E-2</v>
      </c>
      <c r="AU4">
        <f>'ICP-MS Results'!CW4</f>
        <v>-5.5461898523426999E-3</v>
      </c>
      <c r="AV4">
        <f>'ICP-MS Results'!CY4</f>
        <v>-3.2371060971890801E-3</v>
      </c>
      <c r="AW4">
        <f>'ICP-MS Results'!DA4</f>
        <v>-6.9066557231407697E-3</v>
      </c>
      <c r="AX4">
        <f>'ICP-MS Results'!DC4</f>
        <v>-2.0044104217073301E-4</v>
      </c>
      <c r="AY4">
        <f>'ICP-MS Results'!DE4</f>
        <v>-1.99449046168924E-3</v>
      </c>
      <c r="AZ4">
        <f>'ICP-MS Results'!DG4</f>
        <v>-2.8652728297947402E-3</v>
      </c>
      <c r="BA4">
        <f>'ICP-MS Results'!DI4</f>
        <v>-8.5212275892001393E-3</v>
      </c>
      <c r="BB4">
        <f>'ICP-MS Results'!DK4</f>
        <v>-3.2769479019031998E-3</v>
      </c>
      <c r="BC4">
        <f>'ICP-MS Results'!DM4</f>
        <v>1.13666961378859E-4</v>
      </c>
      <c r="BD4">
        <f>'ICP-MS Results'!DO4</f>
        <v>8.3490403178437605E-4</v>
      </c>
      <c r="BE4">
        <f>'ICP-MS Results'!DQ4</f>
        <v>4.8381171912728803E-2</v>
      </c>
      <c r="BF4">
        <f>'ICP-MS Results'!DS4</f>
        <v>4.2942673786300101E-4</v>
      </c>
      <c r="BG4">
        <f>'ICP-MS Results'!DU4</f>
        <v>7.3078289261043206E-2</v>
      </c>
      <c r="BH4">
        <f>'ICP-MS Results'!DW4</f>
        <v>1.3551189858356101</v>
      </c>
      <c r="BI4">
        <f>'ICP-MS Results'!DY4</f>
        <v>2.41914040401594E-2</v>
      </c>
      <c r="BJ4">
        <f>'ICP-MS Results'!EA4</f>
        <v>1.2537986904059E-3</v>
      </c>
      <c r="BK4">
        <f>'ICP-MS Results'!EC4</f>
        <v>-5.2064645614075897E-3</v>
      </c>
      <c r="BL4">
        <f>'ICP-MS Results'!EE4</f>
        <v>-2.5203008223038999E-3</v>
      </c>
      <c r="BM4">
        <f>'ICP-MS Results'!EF4</f>
        <v>100</v>
      </c>
      <c r="BN4">
        <f>'ICP-MS Results'!EG4</f>
        <v>100</v>
      </c>
      <c r="BO4">
        <f>'ICP-MS Results'!EH4</f>
        <v>100</v>
      </c>
    </row>
    <row r="5" spans="1:67" x14ac:dyDescent="0.25">
      <c r="A5" t="str">
        <f>'ICP-MS Results'!C5</f>
        <v>Cal Blank</v>
      </c>
      <c r="C5">
        <f>'ICP-MS Results'!E5</f>
        <v>0</v>
      </c>
      <c r="D5">
        <f>'ICP-MS Results'!G5</f>
        <v>0</v>
      </c>
      <c r="E5">
        <f>'ICP-MS Results'!J5</f>
        <v>0</v>
      </c>
      <c r="F5">
        <f>'ICP-MS Results'!K5</f>
        <v>0</v>
      </c>
      <c r="G5">
        <f>'ICP-MS Results'!M5</f>
        <v>0</v>
      </c>
      <c r="H5">
        <f>'ICP-MS Results'!P5</f>
        <v>0</v>
      </c>
      <c r="I5">
        <f>'ICP-MS Results'!Q5</f>
        <v>0</v>
      </c>
      <c r="J5">
        <f>'ICP-MS Results'!S5</f>
        <v>0</v>
      </c>
      <c r="K5">
        <f>'ICP-MS Results'!V5</f>
        <v>0</v>
      </c>
      <c r="L5">
        <f>'ICP-MS Results'!Y5</f>
        <v>0</v>
      </c>
      <c r="M5">
        <f>'ICP-MS Results'!AC5</f>
        <v>0</v>
      </c>
      <c r="N5">
        <f>'ICP-MS Results'!AE5</f>
        <v>0</v>
      </c>
      <c r="O5">
        <f>'ICP-MS Results'!AG5</f>
        <v>0</v>
      </c>
      <c r="P5">
        <f>'ICP-MS Results'!AI5</f>
        <v>0</v>
      </c>
      <c r="Q5">
        <f>'ICP-MS Results'!AK5</f>
        <v>0</v>
      </c>
      <c r="R5">
        <f>'ICP-MS Results'!AN5</f>
        <v>0</v>
      </c>
      <c r="S5">
        <f>'ICP-MS Results'!AP5</f>
        <v>0</v>
      </c>
      <c r="T5">
        <f>'ICP-MS Results'!AR5</f>
        <v>0</v>
      </c>
      <c r="U5">
        <f>'ICP-MS Results'!AT5</f>
        <v>0</v>
      </c>
      <c r="V5">
        <f>'ICP-MS Results'!AV5</f>
        <v>0</v>
      </c>
      <c r="W5">
        <f>'ICP-MS Results'!AX5</f>
        <v>0</v>
      </c>
      <c r="X5">
        <f>'ICP-MS Results'!AZ5</f>
        <v>0</v>
      </c>
      <c r="Y5">
        <f>'ICP-MS Results'!BB5</f>
        <v>0</v>
      </c>
      <c r="Z5">
        <f>'ICP-MS Results'!BF5</f>
        <v>0</v>
      </c>
      <c r="AA5">
        <f>'ICP-MS Results'!BH5</f>
        <v>0</v>
      </c>
      <c r="AB5">
        <f>'ICP-MS Results'!BK5</f>
        <v>0</v>
      </c>
      <c r="AC5">
        <f>'ICP-MS Results'!BM5</f>
        <v>0</v>
      </c>
      <c r="AD5">
        <f>'ICP-MS Results'!BO5</f>
        <v>0</v>
      </c>
      <c r="AE5">
        <f>'ICP-MS Results'!BQ5</f>
        <v>0</v>
      </c>
      <c r="AF5">
        <f>'ICP-MS Results'!BS5</f>
        <v>0</v>
      </c>
      <c r="AG5">
        <f>'ICP-MS Results'!BT5</f>
        <v>0</v>
      </c>
      <c r="AH5">
        <f>'ICP-MS Results'!BW5</f>
        <v>0</v>
      </c>
      <c r="AI5">
        <f>'ICP-MS Results'!BY5</f>
        <v>0</v>
      </c>
      <c r="AJ5">
        <f>'ICP-MS Results'!CA5</f>
        <v>0</v>
      </c>
      <c r="AK5">
        <f>'ICP-MS Results'!CC5</f>
        <v>0</v>
      </c>
      <c r="AL5">
        <f>'ICP-MS Results'!CE5</f>
        <v>0</v>
      </c>
      <c r="AM5">
        <f>'ICP-MS Results'!CG5</f>
        <v>0</v>
      </c>
      <c r="AN5">
        <f>'ICP-MS Results'!CI5</f>
        <v>0</v>
      </c>
      <c r="AO5">
        <f>'ICP-MS Results'!CK5</f>
        <v>0</v>
      </c>
      <c r="AP5">
        <f>'ICP-MS Results'!CM5</f>
        <v>0</v>
      </c>
      <c r="AQ5">
        <f>'ICP-MS Results'!CO5</f>
        <v>0</v>
      </c>
      <c r="AR5">
        <f>'ICP-MS Results'!CQ5</f>
        <v>0</v>
      </c>
      <c r="AS5">
        <f>'ICP-MS Results'!CS5</f>
        <v>0</v>
      </c>
      <c r="AT5">
        <f>'ICP-MS Results'!CU5</f>
        <v>0</v>
      </c>
      <c r="AU5">
        <f>'ICP-MS Results'!CW5</f>
        <v>0</v>
      </c>
      <c r="AV5">
        <f>'ICP-MS Results'!CY5</f>
        <v>0</v>
      </c>
      <c r="AW5">
        <f>'ICP-MS Results'!DA5</f>
        <v>0</v>
      </c>
      <c r="AX5">
        <f>'ICP-MS Results'!DC5</f>
        <v>0</v>
      </c>
      <c r="AY5">
        <f>'ICP-MS Results'!DE5</f>
        <v>0</v>
      </c>
      <c r="AZ5">
        <f>'ICP-MS Results'!DG5</f>
        <v>0</v>
      </c>
      <c r="BA5">
        <f>'ICP-MS Results'!DI5</f>
        <v>0</v>
      </c>
      <c r="BB5">
        <f>'ICP-MS Results'!DK5</f>
        <v>0</v>
      </c>
      <c r="BC5">
        <f>'ICP-MS Results'!DM5</f>
        <v>0</v>
      </c>
      <c r="BD5">
        <f>'ICP-MS Results'!DO5</f>
        <v>0</v>
      </c>
      <c r="BE5">
        <f>'ICP-MS Results'!DQ5</f>
        <v>0</v>
      </c>
      <c r="BF5">
        <f>'ICP-MS Results'!DS5</f>
        <v>0</v>
      </c>
      <c r="BG5">
        <f>'ICP-MS Results'!DU5</f>
        <v>0</v>
      </c>
      <c r="BH5">
        <f>'ICP-MS Results'!DW5</f>
        <v>0</v>
      </c>
      <c r="BI5">
        <f>'ICP-MS Results'!DY5</f>
        <v>0</v>
      </c>
      <c r="BJ5">
        <f>'ICP-MS Results'!EA5</f>
        <v>0</v>
      </c>
      <c r="BK5">
        <f>'ICP-MS Results'!EC5</f>
        <v>0</v>
      </c>
      <c r="BL5">
        <f>'ICP-MS Results'!EE5</f>
        <v>0</v>
      </c>
      <c r="BM5">
        <f>'ICP-MS Results'!EF5</f>
        <v>100</v>
      </c>
      <c r="BN5">
        <f>'ICP-MS Results'!EG5</f>
        <v>100</v>
      </c>
      <c r="BO5">
        <f>'ICP-MS Results'!EH5</f>
        <v>100</v>
      </c>
    </row>
    <row r="6" spans="1:67" x14ac:dyDescent="0.25">
      <c r="A6" t="str">
        <f>'ICP-MS Results'!C6</f>
        <v>10 ppb Cal</v>
      </c>
      <c r="C6">
        <f>'ICP-MS Results'!E6</f>
        <v>11.645548261824301</v>
      </c>
      <c r="D6">
        <f>'ICP-MS Results'!G6</f>
        <v>11.2743097543618</v>
      </c>
      <c r="E6">
        <f>'ICP-MS Results'!J6</f>
        <v>21.852128011910299</v>
      </c>
      <c r="F6">
        <f>'ICP-MS Results'!K6</f>
        <v>41.724649117694902</v>
      </c>
      <c r="G6">
        <f>'ICP-MS Results'!M6</f>
        <v>21.298620321310601</v>
      </c>
      <c r="H6">
        <f>'ICP-MS Results'!P6</f>
        <v>14.892067912523499</v>
      </c>
      <c r="I6">
        <f>'ICP-MS Results'!Q6</f>
        <v>16.984597692020401</v>
      </c>
      <c r="J6">
        <f>'ICP-MS Results'!S6</f>
        <v>13.8064629284838</v>
      </c>
      <c r="K6">
        <f>'ICP-MS Results'!V6</f>
        <v>13.825289607517099</v>
      </c>
      <c r="L6">
        <f>'ICP-MS Results'!Y6</f>
        <v>21.434207778024501</v>
      </c>
      <c r="M6">
        <f>'ICP-MS Results'!AC6</f>
        <v>10.806690862777801</v>
      </c>
      <c r="N6">
        <f>'ICP-MS Results'!AE6</f>
        <v>10.5672455509392</v>
      </c>
      <c r="O6">
        <f>'ICP-MS Results'!AG6</f>
        <v>10.675068797666301</v>
      </c>
      <c r="P6">
        <f>'ICP-MS Results'!AI6</f>
        <v>10.699363593689201</v>
      </c>
      <c r="Q6">
        <f>'ICP-MS Results'!AK6</f>
        <v>10.9120053440866</v>
      </c>
      <c r="R6">
        <f>'ICP-MS Results'!AN6</f>
        <v>19.690245495045101</v>
      </c>
      <c r="S6">
        <f>'ICP-MS Results'!AP6</f>
        <v>10.6309606175836</v>
      </c>
      <c r="T6">
        <f>'ICP-MS Results'!AR6</f>
        <v>10.339335832873401</v>
      </c>
      <c r="U6">
        <f>'ICP-MS Results'!AT6</f>
        <v>10.9764291931949</v>
      </c>
      <c r="V6">
        <f>'ICP-MS Results'!AV6</f>
        <v>11.167614225265099</v>
      </c>
      <c r="W6">
        <f>'ICP-MS Results'!AX6</f>
        <v>10.5522272634019</v>
      </c>
      <c r="X6">
        <f>'ICP-MS Results'!AZ6</f>
        <v>10.1847175370755</v>
      </c>
      <c r="Y6">
        <f>'ICP-MS Results'!BB6</f>
        <v>10.450670421722901</v>
      </c>
      <c r="Z6">
        <f>'ICP-MS Results'!BF6</f>
        <v>11.527936961671999</v>
      </c>
      <c r="AA6">
        <f>'ICP-MS Results'!BH6</f>
        <v>10.9279141895226</v>
      </c>
      <c r="AB6">
        <f>'ICP-MS Results'!BK6</f>
        <v>10.962417762949899</v>
      </c>
      <c r="AC6">
        <f>'ICP-MS Results'!BM6</f>
        <v>11.9558367983021</v>
      </c>
      <c r="AD6">
        <f>'ICP-MS Results'!BO6</f>
        <v>10.912590911295499</v>
      </c>
      <c r="AE6">
        <f>'ICP-MS Results'!BQ6</f>
        <v>10.283893430579001</v>
      </c>
      <c r="AF6">
        <f>'ICP-MS Results'!BS6</f>
        <v>10.7677872021657</v>
      </c>
      <c r="AG6">
        <f>'ICP-MS Results'!BT6</f>
        <v>14.493991700370399</v>
      </c>
      <c r="AH6">
        <f>'ICP-MS Results'!BW6</f>
        <v>10.687625765033699</v>
      </c>
      <c r="AI6">
        <f>'ICP-MS Results'!BY6</f>
        <v>10.9327089697997</v>
      </c>
      <c r="AJ6">
        <f>'ICP-MS Results'!CA6</f>
        <v>10.631436082265999</v>
      </c>
      <c r="AK6">
        <f>'ICP-MS Results'!CC6</f>
        <v>10.884514338004699</v>
      </c>
      <c r="AL6">
        <f>'ICP-MS Results'!CE6</f>
        <v>10.6276128379961</v>
      </c>
      <c r="AM6">
        <f>'ICP-MS Results'!CG6</f>
        <v>10.652073875421999</v>
      </c>
      <c r="AN6">
        <f>'ICP-MS Results'!CI6</f>
        <v>11.0234093614866</v>
      </c>
      <c r="AO6">
        <f>'ICP-MS Results'!CK6</f>
        <v>10.661437354569101</v>
      </c>
      <c r="AP6">
        <f>'ICP-MS Results'!CM6</f>
        <v>10.8017316895462</v>
      </c>
      <c r="AQ6">
        <f>'ICP-MS Results'!CO6</f>
        <v>10.693166936632601</v>
      </c>
      <c r="AR6">
        <f>'ICP-MS Results'!CQ6</f>
        <v>10.661075260223299</v>
      </c>
      <c r="AS6">
        <f>'ICP-MS Results'!CS6</f>
        <v>10.4708941982573</v>
      </c>
      <c r="AT6">
        <f>'ICP-MS Results'!CU6</f>
        <v>10.7210095240642</v>
      </c>
      <c r="AU6">
        <f>'ICP-MS Results'!CW6</f>
        <v>10.448661709388899</v>
      </c>
      <c r="AV6">
        <f>'ICP-MS Results'!CY6</f>
        <v>10.497936393715401</v>
      </c>
      <c r="AW6">
        <f>'ICP-MS Results'!DA6</f>
        <v>10.4407378797479</v>
      </c>
      <c r="AX6">
        <f>'ICP-MS Results'!DC6</f>
        <v>10.4136823999253</v>
      </c>
      <c r="AY6">
        <f>'ICP-MS Results'!DE6</f>
        <v>10.3947331329541</v>
      </c>
      <c r="AZ6">
        <f>'ICP-MS Results'!DG6</f>
        <v>10.510882458163801</v>
      </c>
      <c r="BA6">
        <f>'ICP-MS Results'!DI6</f>
        <v>10.322084771672101</v>
      </c>
      <c r="BB6">
        <f>'ICP-MS Results'!DK6</f>
        <v>10.4025421610565</v>
      </c>
      <c r="BC6">
        <f>'ICP-MS Results'!DM6</f>
        <v>10.175753454876601</v>
      </c>
      <c r="BD6">
        <f>'ICP-MS Results'!DO6</f>
        <v>4.8047285529875099</v>
      </c>
      <c r="BE6">
        <f>'ICP-MS Results'!DQ6</f>
        <v>9.6538169828677507</v>
      </c>
      <c r="BF6">
        <f>'ICP-MS Results'!DS6</f>
        <v>10.3514488874356</v>
      </c>
      <c r="BG6">
        <f>'ICP-MS Results'!DU6</f>
        <v>9.8835400560942901</v>
      </c>
      <c r="BH6">
        <f>'ICP-MS Results'!DW6</f>
        <v>10.715459889067599</v>
      </c>
      <c r="BI6">
        <f>'ICP-MS Results'!DY6</f>
        <v>10.2099684327973</v>
      </c>
      <c r="BJ6">
        <f>'ICP-MS Results'!EA6</f>
        <v>10.342843469350999</v>
      </c>
      <c r="BK6">
        <f>'ICP-MS Results'!EC6</f>
        <v>10.5945064510547</v>
      </c>
      <c r="BL6">
        <f>'ICP-MS Results'!EE6</f>
        <v>10.6936828052555</v>
      </c>
      <c r="BM6" s="14">
        <f>'ICP-MS Results'!EF6</f>
        <v>99.318964334409003</v>
      </c>
      <c r="BN6" s="14">
        <f>'ICP-MS Results'!EG6</f>
        <v>94.371721731013295</v>
      </c>
      <c r="BO6" s="14">
        <f>'ICP-MS Results'!EH6</f>
        <v>99.100295103689206</v>
      </c>
    </row>
    <row r="7" spans="1:67" x14ac:dyDescent="0.25">
      <c r="A7" t="str">
        <f>'ICP-MS Results'!C7</f>
        <v>50 ppb Cal</v>
      </c>
      <c r="C7">
        <f>'ICP-MS Results'!E7</f>
        <v>52.557898273632198</v>
      </c>
      <c r="D7">
        <f>'ICP-MS Results'!G7</f>
        <v>51.865575938093997</v>
      </c>
      <c r="E7">
        <f>'ICP-MS Results'!J7</f>
        <v>52.122127907044501</v>
      </c>
      <c r="F7">
        <f>'ICP-MS Results'!K7</f>
        <v>77.942306169672506</v>
      </c>
      <c r="G7">
        <f>'ICP-MS Results'!M7</f>
        <v>60.326182137967301</v>
      </c>
      <c r="H7">
        <f>'ICP-MS Results'!P7</f>
        <v>53.892714848568097</v>
      </c>
      <c r="I7">
        <f>'ICP-MS Results'!Q7</f>
        <v>58.186554056460601</v>
      </c>
      <c r="J7">
        <f>'ICP-MS Results'!S7</f>
        <v>51.8938531602724</v>
      </c>
      <c r="K7">
        <f>'ICP-MS Results'!V7</f>
        <v>51.930651119429903</v>
      </c>
      <c r="L7">
        <f>'ICP-MS Results'!Y7</f>
        <v>53.150782960869698</v>
      </c>
      <c r="M7">
        <f>'ICP-MS Results'!AC7</f>
        <v>48.987703934287197</v>
      </c>
      <c r="N7">
        <f>'ICP-MS Results'!AE7</f>
        <v>48.877729686851602</v>
      </c>
      <c r="O7">
        <f>'ICP-MS Results'!AG7</f>
        <v>48.709122009373303</v>
      </c>
      <c r="P7">
        <f>'ICP-MS Results'!AI7</f>
        <v>48.947488085556301</v>
      </c>
      <c r="Q7">
        <f>'ICP-MS Results'!AK7</f>
        <v>48.968306460339498</v>
      </c>
      <c r="R7">
        <f>'ICP-MS Results'!AN7</f>
        <v>51.053175552050803</v>
      </c>
      <c r="S7">
        <f>'ICP-MS Results'!AP7</f>
        <v>48.7505937716681</v>
      </c>
      <c r="T7">
        <f>'ICP-MS Results'!AR7</f>
        <v>47.946096753506602</v>
      </c>
      <c r="U7">
        <f>'ICP-MS Results'!AT7</f>
        <v>49.813495643620897</v>
      </c>
      <c r="V7">
        <f>'ICP-MS Results'!AV7</f>
        <v>49.883667788156103</v>
      </c>
      <c r="W7">
        <f>'ICP-MS Results'!AX7</f>
        <v>48.704937021777802</v>
      </c>
      <c r="X7">
        <f>'ICP-MS Results'!AZ7</f>
        <v>47.838818647552202</v>
      </c>
      <c r="Y7">
        <f>'ICP-MS Results'!BB7</f>
        <v>48.187670037577398</v>
      </c>
      <c r="Z7">
        <f>'ICP-MS Results'!BF7</f>
        <v>50.297017131596697</v>
      </c>
      <c r="AA7">
        <f>'ICP-MS Results'!BH7</f>
        <v>49.512028347946398</v>
      </c>
      <c r="AB7">
        <f>'ICP-MS Results'!BK7</f>
        <v>49.852158674008002</v>
      </c>
      <c r="AC7">
        <f>'ICP-MS Results'!BM7</f>
        <v>51.162522532645198</v>
      </c>
      <c r="AD7">
        <f>'ICP-MS Results'!BO7</f>
        <v>50.222850821310203</v>
      </c>
      <c r="AE7">
        <f>'ICP-MS Results'!BQ7</f>
        <v>44.277534225056002</v>
      </c>
      <c r="AF7">
        <f>'ICP-MS Results'!BS7</f>
        <v>49.548197373089998</v>
      </c>
      <c r="AG7">
        <f>'ICP-MS Results'!BT7</f>
        <v>66.468604119384295</v>
      </c>
      <c r="AH7">
        <f>'ICP-MS Results'!BW7</f>
        <v>49.9586164270941</v>
      </c>
      <c r="AI7">
        <f>'ICP-MS Results'!BY7</f>
        <v>50.134006576126097</v>
      </c>
      <c r="AJ7">
        <f>'ICP-MS Results'!CA7</f>
        <v>49.253178768283597</v>
      </c>
      <c r="AK7">
        <f>'ICP-MS Results'!CC7</f>
        <v>49.628552939354002</v>
      </c>
      <c r="AL7">
        <f>'ICP-MS Results'!CE7</f>
        <v>49.945958734143701</v>
      </c>
      <c r="AM7">
        <f>'ICP-MS Results'!CG7</f>
        <v>48.9649342642536</v>
      </c>
      <c r="AN7">
        <f>'ICP-MS Results'!CI7</f>
        <v>48.887214792942203</v>
      </c>
      <c r="AO7">
        <f>'ICP-MS Results'!CK7</f>
        <v>48.831313426850897</v>
      </c>
      <c r="AP7">
        <f>'ICP-MS Results'!CM7</f>
        <v>48.911138057397103</v>
      </c>
      <c r="AQ7">
        <f>'ICP-MS Results'!CO7</f>
        <v>48.964640873956299</v>
      </c>
      <c r="AR7">
        <f>'ICP-MS Results'!CQ7</f>
        <v>49.071035475609598</v>
      </c>
      <c r="AS7">
        <f>'ICP-MS Results'!CS7</f>
        <v>48.722017022854097</v>
      </c>
      <c r="AT7">
        <f>'ICP-MS Results'!CU7</f>
        <v>49.087894895554001</v>
      </c>
      <c r="AU7">
        <f>'ICP-MS Results'!CW7</f>
        <v>47.921774817598397</v>
      </c>
      <c r="AV7">
        <f>'ICP-MS Results'!CY7</f>
        <v>48.347994921388697</v>
      </c>
      <c r="AW7">
        <f>'ICP-MS Results'!DA7</f>
        <v>48.840169078589298</v>
      </c>
      <c r="AX7">
        <f>'ICP-MS Results'!DC7</f>
        <v>48.457910888563298</v>
      </c>
      <c r="AY7">
        <f>'ICP-MS Results'!DE7</f>
        <v>49.103211709653799</v>
      </c>
      <c r="AZ7">
        <f>'ICP-MS Results'!DG7</f>
        <v>48.429557106164602</v>
      </c>
      <c r="BA7">
        <f>'ICP-MS Results'!DI7</f>
        <v>49.355937967564401</v>
      </c>
      <c r="BB7">
        <f>'ICP-MS Results'!DK7</f>
        <v>48.991337657109298</v>
      </c>
      <c r="BC7">
        <f>'ICP-MS Results'!DM7</f>
        <v>49.231067272010101</v>
      </c>
      <c r="BD7">
        <f>'ICP-MS Results'!DO7</f>
        <v>28.501420399983498</v>
      </c>
      <c r="BE7">
        <f>'ICP-MS Results'!DQ7</f>
        <v>45.604340274117099</v>
      </c>
      <c r="BF7">
        <f>'ICP-MS Results'!DS7</f>
        <v>49.000525666130898</v>
      </c>
      <c r="BG7">
        <f>'ICP-MS Results'!DU7</f>
        <v>48.384445904861003</v>
      </c>
      <c r="BH7">
        <f>'ICP-MS Results'!DW7</f>
        <v>48.889753328693402</v>
      </c>
      <c r="BI7">
        <f>'ICP-MS Results'!DY7</f>
        <v>49.4678273987967</v>
      </c>
      <c r="BJ7">
        <f>'ICP-MS Results'!EA7</f>
        <v>49.554668549357103</v>
      </c>
      <c r="BK7">
        <f>'ICP-MS Results'!EC7</f>
        <v>48.213931676291097</v>
      </c>
      <c r="BL7">
        <f>'ICP-MS Results'!EE7</f>
        <v>48.700081462709498</v>
      </c>
      <c r="BM7" s="14">
        <f>'ICP-MS Results'!EF7</f>
        <v>99.579886816441899</v>
      </c>
      <c r="BN7" s="14">
        <f>'ICP-MS Results'!EG7</f>
        <v>99.353555763380896</v>
      </c>
      <c r="BO7" s="14">
        <f>'ICP-MS Results'!EH7</f>
        <v>99.067727649593095</v>
      </c>
    </row>
    <row r="8" spans="1:67" x14ac:dyDescent="0.25">
      <c r="A8" t="str">
        <f>'ICP-MS Results'!C8</f>
        <v>200 ppb Cal</v>
      </c>
      <c r="C8">
        <f>'ICP-MS Results'!E8</f>
        <v>229.23666398248</v>
      </c>
      <c r="D8">
        <f>'ICP-MS Results'!G8</f>
        <v>224.131979452027</v>
      </c>
      <c r="E8">
        <f>'ICP-MS Results'!J8</f>
        <v>199.46946802323899</v>
      </c>
      <c r="F8">
        <f>'ICP-MS Results'!K8</f>
        <v>237.16000087247701</v>
      </c>
      <c r="G8">
        <f>'ICP-MS Results'!M8</f>
        <v>230.796120735036</v>
      </c>
      <c r="H8">
        <f>'ICP-MS Results'!P8</f>
        <v>222.74758870659701</v>
      </c>
      <c r="I8">
        <f>'ICP-MS Results'!Q8</f>
        <v>233.710279895676</v>
      </c>
      <c r="J8">
        <f>'ICP-MS Results'!S8</f>
        <v>227.81417979498201</v>
      </c>
      <c r="K8">
        <f>'ICP-MS Results'!V8</f>
        <v>221.907450494991</v>
      </c>
      <c r="L8">
        <f>'ICP-MS Results'!Y8</f>
        <v>237.611234362939</v>
      </c>
      <c r="M8">
        <f>'ICP-MS Results'!AC8</f>
        <v>217.410611650638</v>
      </c>
      <c r="N8">
        <f>'ICP-MS Results'!AE8</f>
        <v>221.357064360381</v>
      </c>
      <c r="O8">
        <f>'ICP-MS Results'!AG8</f>
        <v>215.726084516149</v>
      </c>
      <c r="P8">
        <f>'ICP-MS Results'!AI8</f>
        <v>215.211607898219</v>
      </c>
      <c r="Q8">
        <f>'ICP-MS Results'!AK8</f>
        <v>218.31411871500799</v>
      </c>
      <c r="R8">
        <f>'ICP-MS Results'!AN8</f>
        <v>209.113574915962</v>
      </c>
      <c r="S8">
        <f>'ICP-MS Results'!AP8</f>
        <v>214.641491570554</v>
      </c>
      <c r="T8">
        <f>'ICP-MS Results'!AR8</f>
        <v>218.00722375081301</v>
      </c>
      <c r="U8">
        <f>'ICP-MS Results'!AT8</f>
        <v>217.27249909417901</v>
      </c>
      <c r="V8">
        <f>'ICP-MS Results'!AV8</f>
        <v>218.14458724117401</v>
      </c>
      <c r="W8">
        <f>'ICP-MS Results'!AX8</f>
        <v>213.29149925521801</v>
      </c>
      <c r="X8">
        <f>'ICP-MS Results'!AZ8</f>
        <v>212.84013640036801</v>
      </c>
      <c r="Y8">
        <f>'ICP-MS Results'!BB8</f>
        <v>212.69167886771399</v>
      </c>
      <c r="Z8">
        <f>'ICP-MS Results'!BF8</f>
        <v>217.24733872137099</v>
      </c>
      <c r="AA8">
        <f>'ICP-MS Results'!BH8</f>
        <v>218.486283849697</v>
      </c>
      <c r="AB8">
        <f>'ICP-MS Results'!BK8</f>
        <v>219.785794649352</v>
      </c>
      <c r="AC8">
        <f>'ICP-MS Results'!BM8</f>
        <v>217.82653280310899</v>
      </c>
      <c r="AD8">
        <f>'ICP-MS Results'!BO8</f>
        <v>216.42465436950201</v>
      </c>
      <c r="AE8">
        <f>'ICP-MS Results'!BQ8</f>
        <v>202.53936496404401</v>
      </c>
      <c r="AF8">
        <f>'ICP-MS Results'!BS8</f>
        <v>217.97478337091499</v>
      </c>
      <c r="AG8">
        <f>'ICP-MS Results'!BT8</f>
        <v>293.64832052288898</v>
      </c>
      <c r="AH8">
        <f>'ICP-MS Results'!BW8</f>
        <v>219.657982364514</v>
      </c>
      <c r="AI8">
        <f>'ICP-MS Results'!BY8</f>
        <v>218.13628070616801</v>
      </c>
      <c r="AJ8">
        <f>'ICP-MS Results'!CA8</f>
        <v>217.043178822133</v>
      </c>
      <c r="AK8">
        <f>'ICP-MS Results'!CC8</f>
        <v>217.845465355524</v>
      </c>
      <c r="AL8">
        <f>'ICP-MS Results'!CE8</f>
        <v>223.362006741974</v>
      </c>
      <c r="AM8">
        <f>'ICP-MS Results'!CG8</f>
        <v>218.473230620946</v>
      </c>
      <c r="AN8">
        <f>'ICP-MS Results'!CI8</f>
        <v>214.491591522547</v>
      </c>
      <c r="AO8">
        <f>'ICP-MS Results'!CK8</f>
        <v>216.05743355789801</v>
      </c>
      <c r="AP8">
        <f>'ICP-MS Results'!CM8</f>
        <v>215.30543610232201</v>
      </c>
      <c r="AQ8">
        <f>'ICP-MS Results'!CO8</f>
        <v>215.79433164998201</v>
      </c>
      <c r="AR8">
        <f>'ICP-MS Results'!CQ8</f>
        <v>218.269464230625</v>
      </c>
      <c r="AS8">
        <f>'ICP-MS Results'!CS8</f>
        <v>218.05990927859801</v>
      </c>
      <c r="AT8">
        <f>'ICP-MS Results'!CU8</f>
        <v>216.19025435146801</v>
      </c>
      <c r="AU8">
        <f>'ICP-MS Results'!CW8</f>
        <v>216.91490445650501</v>
      </c>
      <c r="AV8">
        <f>'ICP-MS Results'!CY8</f>
        <v>215.80605829267799</v>
      </c>
      <c r="AW8">
        <f>'ICP-MS Results'!DA8</f>
        <v>217.405834942849</v>
      </c>
      <c r="AX8">
        <f>'ICP-MS Results'!DC8</f>
        <v>215.47959752941301</v>
      </c>
      <c r="AY8">
        <f>'ICP-MS Results'!DE8</f>
        <v>215.89527464749699</v>
      </c>
      <c r="AZ8">
        <f>'ICP-MS Results'!DG8</f>
        <v>216.15751575870101</v>
      </c>
      <c r="BA8">
        <f>'ICP-MS Results'!DI8</f>
        <v>216.274395703094</v>
      </c>
      <c r="BB8">
        <f>'ICP-MS Results'!DK8</f>
        <v>217.43530764973099</v>
      </c>
      <c r="BC8">
        <f>'ICP-MS Results'!DM8</f>
        <v>216.116986161998</v>
      </c>
      <c r="BD8">
        <f>'ICP-MS Results'!DO8</f>
        <v>199.68726669760699</v>
      </c>
      <c r="BE8">
        <f>'ICP-MS Results'!DQ8</f>
        <v>213.96290435934901</v>
      </c>
      <c r="BF8">
        <f>'ICP-MS Results'!DS8</f>
        <v>216.131415761857</v>
      </c>
      <c r="BG8">
        <f>'ICP-MS Results'!DU8</f>
        <v>216.14688055877099</v>
      </c>
      <c r="BH8">
        <f>'ICP-MS Results'!DW8</f>
        <v>221.10721132820501</v>
      </c>
      <c r="BI8">
        <f>'ICP-MS Results'!DY8</f>
        <v>218.81588673717999</v>
      </c>
      <c r="BJ8">
        <f>'ICP-MS Results'!EA8</f>
        <v>219.74157262042499</v>
      </c>
      <c r="BK8">
        <f>'ICP-MS Results'!EC8</f>
        <v>216.22809667870601</v>
      </c>
      <c r="BL8">
        <f>'ICP-MS Results'!EE8</f>
        <v>217.21453030124599</v>
      </c>
      <c r="BM8" s="14">
        <f>'ICP-MS Results'!EF8</f>
        <v>99.745827635938895</v>
      </c>
      <c r="BN8" s="14">
        <f>'ICP-MS Results'!EG8</f>
        <v>100.647258984487</v>
      </c>
      <c r="BO8" s="14">
        <f>'ICP-MS Results'!EH8</f>
        <v>97.090947265907701</v>
      </c>
    </row>
    <row r="9" spans="1:67" x14ac:dyDescent="0.25">
      <c r="A9" t="str">
        <f>'ICP-MS Results'!C9</f>
        <v>1000 ppb Cal</v>
      </c>
      <c r="C9">
        <f>'ICP-MS Results'!E9</f>
        <v>994.00831680720398</v>
      </c>
      <c r="D9">
        <f>'ICP-MS Results'!G9</f>
        <v>995.06758221514599</v>
      </c>
      <c r="E9">
        <f>'ICP-MS Results'!J9</f>
        <v>907.22955175683796</v>
      </c>
      <c r="F9">
        <f>'ICP-MS Results'!K9</f>
        <v>992.56799982550501</v>
      </c>
      <c r="G9">
        <f>'ICP-MS Results'!M9</f>
        <v>993.21148054288096</v>
      </c>
      <c r="H9">
        <f>'ICP-MS Results'!P9</f>
        <v>995.20692583712696</v>
      </c>
      <c r="I9">
        <f>'ICP-MS Results'!Q9</f>
        <v>993.25794402086501</v>
      </c>
      <c r="J9">
        <f>'ICP-MS Results'!S9</f>
        <v>994.34247138298997</v>
      </c>
      <c r="K9">
        <f>'ICP-MS Results'!V9</f>
        <v>995.52197734503</v>
      </c>
      <c r="L9">
        <f>'ICP-MS Results'!Y9</f>
        <v>992.32021397936899</v>
      </c>
      <c r="M9">
        <f>'ICP-MS Results'!AC9</f>
        <v>996.56042556452996</v>
      </c>
      <c r="N9">
        <f>'ICP-MS Results'!AE9</f>
        <v>995.77902818807195</v>
      </c>
      <c r="O9">
        <f>'ICP-MS Results'!AG9</f>
        <v>996.91257630832501</v>
      </c>
      <c r="P9">
        <f>'ICP-MS Results'!AI9</f>
        <v>997.00331038014201</v>
      </c>
      <c r="Q9">
        <f>'ICP-MS Results'!AK9</f>
        <v>996.37964088054105</v>
      </c>
      <c r="R9">
        <f>'ICP-MS Results'!AN9</f>
        <v>998.02772378425504</v>
      </c>
      <c r="S9">
        <f>'ICP-MS Results'!AP9</f>
        <v>997.12786239112995</v>
      </c>
      <c r="T9">
        <f>'ICP-MS Results'!AR9</f>
        <v>996.49785705383294</v>
      </c>
      <c r="U9">
        <f>'ICP-MS Results'!AT9</f>
        <v>996.54506110705097</v>
      </c>
      <c r="V9">
        <f>'ICP-MS Results'!AV9</f>
        <v>996.36522302010496</v>
      </c>
      <c r="W9">
        <f>'ICP-MS Results'!AX9</f>
        <v>997.40093102523394</v>
      </c>
      <c r="X9">
        <f>'ICP-MS Results'!AZ9</f>
        <v>997.53818461217804</v>
      </c>
      <c r="Y9">
        <f>'ICP-MS Results'!BB9</f>
        <v>997.54777402036098</v>
      </c>
      <c r="Z9">
        <f>'ICP-MS Results'!BF9</f>
        <v>996.52040202952901</v>
      </c>
      <c r="AA9">
        <f>'ICP-MS Results'!BH9</f>
        <v>996.31786267076802</v>
      </c>
      <c r="AB9">
        <f>'ICP-MS Results'!BK9</f>
        <v>996.04060895880002</v>
      </c>
      <c r="AC9">
        <f>'ICP-MS Results'!BM9</f>
        <v>996.35700894476304</v>
      </c>
      <c r="AD9">
        <f>'ICP-MS Results'!BO9</f>
        <v>996.69480067592099</v>
      </c>
      <c r="AE9">
        <f>'ICP-MS Results'!BQ9</f>
        <v>999.77541136163302</v>
      </c>
      <c r="AF9">
        <f>'ICP-MS Results'!BS9</f>
        <v>996.419955585141</v>
      </c>
      <c r="AG9">
        <f>'ICP-MS Results'!BT9</f>
        <v>980.40196577244899</v>
      </c>
      <c r="AH9">
        <f>'ICP-MS Results'!BW9</f>
        <v>996.06359644809197</v>
      </c>
      <c r="AI9">
        <f>'ICP-MS Results'!BY9</f>
        <v>996.35671644026195</v>
      </c>
      <c r="AJ9">
        <f>'ICP-MS Results'!CA9</f>
        <v>996.62239093633696</v>
      </c>
      <c r="AK9">
        <f>'ICP-MS Results'!CC9</f>
        <v>996.44063413854701</v>
      </c>
      <c r="AL9">
        <f>'ICP-MS Results'!CE9</f>
        <v>995.32402458651802</v>
      </c>
      <c r="AM9">
        <f>'ICP-MS Results'!CG9</f>
        <v>996.35058642384399</v>
      </c>
      <c r="AN9">
        <f>'ICP-MS Results'!CI9</f>
        <v>997.147086862229</v>
      </c>
      <c r="AO9">
        <f>'ICP-MS Results'!CK9</f>
        <v>996.84033324353197</v>
      </c>
      <c r="AP9">
        <f>'ICP-MS Results'!CM9</f>
        <v>996.98533855976996</v>
      </c>
      <c r="AQ9">
        <f>'ICP-MS Results'!CO9</f>
        <v>996.88596995693899</v>
      </c>
      <c r="AR9">
        <f>'ICP-MS Results'!CQ9</f>
        <v>996.38594462749199</v>
      </c>
      <c r="AS9">
        <f>'ICP-MS Results'!CS9</f>
        <v>996.44720835115504</v>
      </c>
      <c r="AT9">
        <f>'ICP-MS Results'!CU9</f>
        <v>996.80034428968804</v>
      </c>
      <c r="AU9">
        <f>'ICP-MS Results'!CW9</f>
        <v>996.71644375072503</v>
      </c>
      <c r="AV9">
        <f>'ICP-MS Results'!CY9</f>
        <v>996.91640923145803</v>
      </c>
      <c r="AW9">
        <f>'ICP-MS Results'!DA9</f>
        <v>996.57241717870295</v>
      </c>
      <c r="AX9">
        <f>'ICP-MS Results'!DC9</f>
        <v>996.97704812568998</v>
      </c>
      <c r="AY9">
        <f>'ICP-MS Results'!DE9</f>
        <v>996.86183715368804</v>
      </c>
      <c r="AZ9">
        <f>'ICP-MS Results'!DG9</f>
        <v>996.84191016836996</v>
      </c>
      <c r="BA9">
        <f>'ICP-MS Results'!DI9</f>
        <v>996.77410311328595</v>
      </c>
      <c r="BB9">
        <f>'ICP-MS Results'!DK9</f>
        <v>996.55934616558795</v>
      </c>
      <c r="BC9">
        <f>'ICP-MS Results'!DM9</f>
        <v>996.81329186945095</v>
      </c>
      <c r="BD9">
        <f>'ICP-MS Results'!DO9</f>
        <v>1001.18942835495</v>
      </c>
      <c r="BE9">
        <f>'ICP-MS Results'!DQ9</f>
        <v>997.43066394459595</v>
      </c>
      <c r="BF9">
        <f>'ICP-MS Results'!DS9</f>
        <v>996.82017607544697</v>
      </c>
      <c r="BG9">
        <f>'ICP-MS Results'!DU9</f>
        <v>996.85256619244205</v>
      </c>
      <c r="BH9">
        <f>'ICP-MS Results'!DW9</f>
        <v>995.826915469033</v>
      </c>
      <c r="BI9">
        <f>'ICP-MS Results'!DY9</f>
        <v>996.26133159829601</v>
      </c>
      <c r="BJ9">
        <f>'ICP-MS Results'!EA9</f>
        <v>996.07052361375395</v>
      </c>
      <c r="BK9">
        <f>'ICP-MS Results'!EC9</f>
        <v>996.83773901593395</v>
      </c>
      <c r="BL9">
        <f>'ICP-MS Results'!EE9</f>
        <v>996.61515303856299</v>
      </c>
      <c r="BM9" s="14">
        <f>'ICP-MS Results'!EF9</f>
        <v>99.916147568736804</v>
      </c>
      <c r="BN9" s="14">
        <f>'ICP-MS Results'!EG9</f>
        <v>94.177520757156799</v>
      </c>
      <c r="BO9" s="14">
        <f>'ICP-MS Results'!EH9</f>
        <v>96.185246522805798</v>
      </c>
    </row>
    <row r="10" spans="1:67" x14ac:dyDescent="0.25">
      <c r="A10" t="str">
        <f>'ICP-MS Results'!C10</f>
        <v>Rinse</v>
      </c>
      <c r="C10">
        <f>'ICP-MS Results'!E10</f>
        <v>1.3303520891545799</v>
      </c>
      <c r="D10">
        <f>'ICP-MS Results'!G10</f>
        <v>2.7226776542067298E-2</v>
      </c>
      <c r="E10">
        <f>'ICP-MS Results'!J10</f>
        <v>11.112381878924401</v>
      </c>
      <c r="F10">
        <f>'ICP-MS Results'!K10</f>
        <v>-0.17130174246361701</v>
      </c>
      <c r="G10">
        <f>'ICP-MS Results'!M10</f>
        <v>-8.5206125175703695E-2</v>
      </c>
      <c r="H10">
        <f>'ICP-MS Results'!P10</f>
        <v>-0.42656358618751899</v>
      </c>
      <c r="I10">
        <f>'ICP-MS Results'!Q10</f>
        <v>12.6378769934358</v>
      </c>
      <c r="J10">
        <f>'ICP-MS Results'!S10</f>
        <v>-3.2247849046943302</v>
      </c>
      <c r="K10">
        <f>'ICP-MS Results'!V10</f>
        <v>5.0046879511103197E-2</v>
      </c>
      <c r="L10">
        <f>'ICP-MS Results'!Y10</f>
        <v>-0.53384013416800702</v>
      </c>
      <c r="M10">
        <f>'ICP-MS Results'!AC10</f>
        <v>-1.5455640418039601E-2</v>
      </c>
      <c r="N10">
        <f>'ICP-MS Results'!AE10</f>
        <v>2.9217445145173399E-2</v>
      </c>
      <c r="O10">
        <f>'ICP-MS Results'!AG10</f>
        <v>-3.8746087641219701E-2</v>
      </c>
      <c r="P10">
        <f>'ICP-MS Results'!AI10</f>
        <v>-7.5887240519908097E-2</v>
      </c>
      <c r="Q10">
        <f>'ICP-MS Results'!AK10</f>
        <v>-8.3398789724945296E-3</v>
      </c>
      <c r="R10">
        <f>'ICP-MS Results'!AN10</f>
        <v>-1.14204484504724</v>
      </c>
      <c r="S10">
        <f>'ICP-MS Results'!AP10</f>
        <v>5.9823360887232202E-3</v>
      </c>
      <c r="T10">
        <f>'ICP-MS Results'!AR10</f>
        <v>-4.4810930587042101E-2</v>
      </c>
      <c r="U10">
        <f>'ICP-MS Results'!AT10</f>
        <v>-9.70790949632621E-3</v>
      </c>
      <c r="V10">
        <f>'ICP-MS Results'!AV10</f>
        <v>-0.10785067066133</v>
      </c>
      <c r="W10">
        <f>'ICP-MS Results'!AX10</f>
        <v>3.1450170351401199E-2</v>
      </c>
      <c r="X10">
        <f>'ICP-MS Results'!AZ10</f>
        <v>8.2489928311149499E-2</v>
      </c>
      <c r="Y10">
        <f>'ICP-MS Results'!BB10</f>
        <v>0.107746442656675</v>
      </c>
      <c r="Z10">
        <f>'ICP-MS Results'!BF10</f>
        <v>0.109393202369586</v>
      </c>
      <c r="AA10">
        <f>'ICP-MS Results'!BH10</f>
        <v>0.163265370116635</v>
      </c>
      <c r="AB10">
        <f>'ICP-MS Results'!BK10</f>
        <v>1.1280676609663001E-3</v>
      </c>
      <c r="AC10">
        <f>'ICP-MS Results'!BM10</f>
        <v>-0.67369715682806597</v>
      </c>
      <c r="AD10">
        <f>'ICP-MS Results'!BO10</f>
        <v>8.6800502671970699E-3</v>
      </c>
      <c r="AE10">
        <f>'ICP-MS Results'!BQ10</f>
        <v>0.66792408810127801</v>
      </c>
      <c r="AF10">
        <f>'ICP-MS Results'!BS10</f>
        <v>0.34059174987040303</v>
      </c>
      <c r="AG10">
        <f>'ICP-MS Results'!BT10</f>
        <v>1.5693181018254601</v>
      </c>
      <c r="AH10">
        <f>'ICP-MS Results'!BW10</f>
        <v>0.13588366420019801</v>
      </c>
      <c r="AI10">
        <f>'ICP-MS Results'!BY10</f>
        <v>0.217334576157969</v>
      </c>
      <c r="AJ10">
        <f>'ICP-MS Results'!CA10</f>
        <v>0.48549117767787803</v>
      </c>
      <c r="AK10">
        <f>'ICP-MS Results'!CC10</f>
        <v>0.219623314422323</v>
      </c>
      <c r="AL10">
        <f>'ICP-MS Results'!CE10</f>
        <v>0.178512204116199</v>
      </c>
      <c r="AM10">
        <f>'ICP-MS Results'!CG10</f>
        <v>3.09387031908415E-2</v>
      </c>
      <c r="AN10">
        <f>'ICP-MS Results'!CI10</f>
        <v>-5.2226382582482099E-2</v>
      </c>
      <c r="AO10">
        <f>'ICP-MS Results'!CK10</f>
        <v>3.07928194245526E-2</v>
      </c>
      <c r="AP10">
        <f>'ICP-MS Results'!CM10</f>
        <v>-9.48465365575447E-2</v>
      </c>
      <c r="AQ10">
        <f>'ICP-MS Results'!CO10</f>
        <v>1.9745956012968802E-2</v>
      </c>
      <c r="AR10">
        <f>'ICP-MS Results'!CQ10</f>
        <v>1.7389607111429201E-2</v>
      </c>
      <c r="AS10">
        <f>'ICP-MS Results'!CS10</f>
        <v>2.39354168157224E-2</v>
      </c>
      <c r="AT10">
        <f>'ICP-MS Results'!CU10</f>
        <v>-4.7338313495120798E-2</v>
      </c>
      <c r="AU10">
        <f>'ICP-MS Results'!CW10</f>
        <v>1.1926610591104701E-2</v>
      </c>
      <c r="AV10">
        <f>'ICP-MS Results'!CY10</f>
        <v>9.0188148661620691E-3</v>
      </c>
      <c r="AW10">
        <f>'ICP-MS Results'!DA10</f>
        <v>5.8060365405693502E-3</v>
      </c>
      <c r="AX10">
        <f>'ICP-MS Results'!DC10</f>
        <v>1.24746645517557E-2</v>
      </c>
      <c r="AY10">
        <f>'ICP-MS Results'!DE10</f>
        <v>6.64053726313623E-3</v>
      </c>
      <c r="AZ10">
        <f>'ICP-MS Results'!DG10</f>
        <v>1.0228063098533999E-2</v>
      </c>
      <c r="BA10">
        <f>'ICP-MS Results'!DI10</f>
        <v>-7.9120190860382602E-4</v>
      </c>
      <c r="BB10">
        <f>'ICP-MS Results'!DK10</f>
        <v>5.4359373033152098E-3</v>
      </c>
      <c r="BC10">
        <f>'ICP-MS Results'!DM10</f>
        <v>1.51505419839521E-2</v>
      </c>
      <c r="BD10">
        <f>'ICP-MS Results'!DO10</f>
        <v>0.13543818030865901</v>
      </c>
      <c r="BE10">
        <f>'ICP-MS Results'!DQ10</f>
        <v>1.0582956167623701</v>
      </c>
      <c r="BF10">
        <f>'ICP-MS Results'!DS10</f>
        <v>9.9850789885395502E-2</v>
      </c>
      <c r="BG10">
        <f>'ICP-MS Results'!DU10</f>
        <v>1.88116230740687</v>
      </c>
      <c r="BH10">
        <f>'ICP-MS Results'!DW10</f>
        <v>89.937710177556795</v>
      </c>
      <c r="BI10">
        <f>'ICP-MS Results'!DY10</f>
        <v>0.16506365872406101</v>
      </c>
      <c r="BJ10">
        <f>'ICP-MS Results'!EA10</f>
        <v>0.20101358101452199</v>
      </c>
      <c r="BK10">
        <f>'ICP-MS Results'!EC10</f>
        <v>3.4359902256992102E-4</v>
      </c>
      <c r="BL10">
        <f>'ICP-MS Results'!EE10</f>
        <v>3.1334223486952401E-3</v>
      </c>
      <c r="BM10" s="14">
        <f>'ICP-MS Results'!EF10</f>
        <v>103.41995333202701</v>
      </c>
      <c r="BN10" s="14">
        <f>'ICP-MS Results'!EG10</f>
        <v>90.424093723938995</v>
      </c>
      <c r="BO10" s="14">
        <f>'ICP-MS Results'!EH10</f>
        <v>99.478821795943901</v>
      </c>
    </row>
    <row r="11" spans="1:67" x14ac:dyDescent="0.25">
      <c r="A11" t="str">
        <f>'ICP-MS Results'!C11</f>
        <v>Rinse</v>
      </c>
      <c r="C11">
        <f>'ICP-MS Results'!E11</f>
        <v>0.64011732973590096</v>
      </c>
      <c r="D11">
        <f>'ICP-MS Results'!G11</f>
        <v>8.4828589013762508E-3</v>
      </c>
      <c r="E11">
        <f>'ICP-MS Results'!J11</f>
        <v>3.71248556714878</v>
      </c>
      <c r="F11">
        <f>'ICP-MS Results'!K11</f>
        <v>9.5347793071032198E-3</v>
      </c>
      <c r="G11">
        <f>'ICP-MS Results'!M11</f>
        <v>-0.10653730928576401</v>
      </c>
      <c r="H11">
        <f>'ICP-MS Results'!P11</f>
        <v>-0.24764489527098199</v>
      </c>
      <c r="I11">
        <f>'ICP-MS Results'!Q11</f>
        <v>4.5215288273623999</v>
      </c>
      <c r="J11">
        <f>'ICP-MS Results'!S11</f>
        <v>-3.0839468573047202</v>
      </c>
      <c r="K11">
        <f>'ICP-MS Results'!V11</f>
        <v>-2.6691894593196102</v>
      </c>
      <c r="L11">
        <f>'ICP-MS Results'!Y11</f>
        <v>-0.351861971725491</v>
      </c>
      <c r="M11">
        <f>'ICP-MS Results'!AC11</f>
        <v>-4.5711880167907698E-2</v>
      </c>
      <c r="N11">
        <f>'ICP-MS Results'!AE11</f>
        <v>-2.8648964873421799E-2</v>
      </c>
      <c r="O11">
        <f>'ICP-MS Results'!AG11</f>
        <v>-7.1938270682395597E-2</v>
      </c>
      <c r="P11">
        <f>'ICP-MS Results'!AI11</f>
        <v>-9.1977787864717803E-2</v>
      </c>
      <c r="Q11">
        <f>'ICP-MS Results'!AK11</f>
        <v>-6.3206817823439898E-3</v>
      </c>
      <c r="R11">
        <f>'ICP-MS Results'!AN11</f>
        <v>-1.1734860621707499</v>
      </c>
      <c r="S11">
        <f>'ICP-MS Results'!AP11</f>
        <v>8.6533852680100798E-4</v>
      </c>
      <c r="T11">
        <f>'ICP-MS Results'!AR11</f>
        <v>-2.4572755136310898E-2</v>
      </c>
      <c r="U11">
        <f>'ICP-MS Results'!AT11</f>
        <v>-2.3857467693282799E-2</v>
      </c>
      <c r="V11">
        <f>'ICP-MS Results'!AV11</f>
        <v>-0.16946111932115199</v>
      </c>
      <c r="W11">
        <f>'ICP-MS Results'!AX11</f>
        <v>3.3792277068092798E-2</v>
      </c>
      <c r="X11">
        <f>'ICP-MS Results'!AZ11</f>
        <v>3.3105424757840098E-2</v>
      </c>
      <c r="Y11">
        <f>'ICP-MS Results'!BB11</f>
        <v>5.1824147797646797E-2</v>
      </c>
      <c r="Z11">
        <f>'ICP-MS Results'!BF11</f>
        <v>1.1989625925406E-4</v>
      </c>
      <c r="AA11">
        <f>'ICP-MS Results'!BH11</f>
        <v>4.5574976284871102E-2</v>
      </c>
      <c r="AB11">
        <f>'ICP-MS Results'!BK11</f>
        <v>-3.0433124377114802E-3</v>
      </c>
      <c r="AC11">
        <f>'ICP-MS Results'!BM11</f>
        <v>-0.71077044526098598</v>
      </c>
      <c r="AD11">
        <f>'ICP-MS Results'!BO11</f>
        <v>-2.9758564503258901E-3</v>
      </c>
      <c r="AE11">
        <f>'ICP-MS Results'!BQ11</f>
        <v>0.30273020014873903</v>
      </c>
      <c r="AF11">
        <f>'ICP-MS Results'!BS11</f>
        <v>9.8577711057396405E-2</v>
      </c>
      <c r="AG11">
        <f>'ICP-MS Results'!BT11</f>
        <v>0.65049946647129397</v>
      </c>
      <c r="AH11">
        <f>'ICP-MS Results'!BW11</f>
        <v>4.8521584742006699E-2</v>
      </c>
      <c r="AI11">
        <f>'ICP-MS Results'!BY11</f>
        <v>0.11429033743378</v>
      </c>
      <c r="AJ11">
        <f>'ICP-MS Results'!CA11</f>
        <v>0.24620217784923601</v>
      </c>
      <c r="AK11">
        <f>'ICP-MS Results'!CC11</f>
        <v>7.7103565506976696E-2</v>
      </c>
      <c r="AL11">
        <f>'ICP-MS Results'!CE11</f>
        <v>8.2471519411277602E-2</v>
      </c>
      <c r="AM11">
        <f>'ICP-MS Results'!CG11</f>
        <v>1.1757506133766501E-2</v>
      </c>
      <c r="AN11">
        <f>'ICP-MS Results'!CI11</f>
        <v>-6.5075781291169504E-2</v>
      </c>
      <c r="AO11">
        <f>'ICP-MS Results'!CK11</f>
        <v>9.1937865178107203E-3</v>
      </c>
      <c r="AP11">
        <f>'ICP-MS Results'!CM11</f>
        <v>-0.117326024174797</v>
      </c>
      <c r="AQ11">
        <f>'ICP-MS Results'!CO11</f>
        <v>1.5430720467820101E-3</v>
      </c>
      <c r="AR11">
        <f>'ICP-MS Results'!CQ11</f>
        <v>5.1225753262228099E-3</v>
      </c>
      <c r="AS11">
        <f>'ICP-MS Results'!CS11</f>
        <v>1.3093933138586E-3</v>
      </c>
      <c r="AT11">
        <f>'ICP-MS Results'!CU11</f>
        <v>-5.9633127470634498E-2</v>
      </c>
      <c r="AU11">
        <f>'ICP-MS Results'!CW11</f>
        <v>-2.52376503855578E-3</v>
      </c>
      <c r="AV11">
        <f>'ICP-MS Results'!CY11</f>
        <v>-2.8289705427465102E-3</v>
      </c>
      <c r="AW11">
        <f>'ICP-MS Results'!DA11</f>
        <v>-6.8597529782568403E-3</v>
      </c>
      <c r="AX11">
        <f>'ICP-MS Results'!DC11</f>
        <v>1.62851092427241E-3</v>
      </c>
      <c r="AY11">
        <f>'ICP-MS Results'!DE11</f>
        <v>-2.2938646652997099E-3</v>
      </c>
      <c r="AZ11">
        <f>'ICP-MS Results'!DG11</f>
        <v>-2.03092114180337E-3</v>
      </c>
      <c r="BA11">
        <f>'ICP-MS Results'!DI11</f>
        <v>-9.7393897888366603E-3</v>
      </c>
      <c r="BB11">
        <f>'ICP-MS Results'!DK11</f>
        <v>-5.2416090323013399E-3</v>
      </c>
      <c r="BC11">
        <f>'ICP-MS Results'!DM11</f>
        <v>6.0753681609588004E-3</v>
      </c>
      <c r="BD11">
        <f>'ICP-MS Results'!DO11</f>
        <v>3.30496180858477E-2</v>
      </c>
      <c r="BE11">
        <f>'ICP-MS Results'!DQ11</f>
        <v>0.268839451429219</v>
      </c>
      <c r="BF11">
        <f>'ICP-MS Results'!DS11</f>
        <v>2.0461750027127398E-2</v>
      </c>
      <c r="BG11">
        <f>'ICP-MS Results'!DU11</f>
        <v>0.83335337071663396</v>
      </c>
      <c r="BH11">
        <f>'ICP-MS Results'!DW11</f>
        <v>39.797619120216901</v>
      </c>
      <c r="BI11">
        <f>'ICP-MS Results'!DY11</f>
        <v>7.7272006858374001E-2</v>
      </c>
      <c r="BJ11">
        <f>'ICP-MS Results'!EA11</f>
        <v>9.7386760051940899E-2</v>
      </c>
      <c r="BK11">
        <f>'ICP-MS Results'!EC11</f>
        <v>-2.3412488039933899E-2</v>
      </c>
      <c r="BL11">
        <f>'ICP-MS Results'!EE11</f>
        <v>-3.2905852430080199E-3</v>
      </c>
      <c r="BM11" s="14">
        <f>'ICP-MS Results'!EF11</f>
        <v>102.329021270213</v>
      </c>
      <c r="BN11" s="14">
        <f>'ICP-MS Results'!EG11</f>
        <v>90.619691408425496</v>
      </c>
      <c r="BO11" s="14">
        <f>'ICP-MS Results'!EH11</f>
        <v>99.500297781931906</v>
      </c>
    </row>
    <row r="12" spans="1:67" x14ac:dyDescent="0.25">
      <c r="A12" t="str">
        <f>'ICP-MS Results'!C12</f>
        <v>10 ppb QC</v>
      </c>
      <c r="C12">
        <f>'ICP-MS Results'!E12</f>
        <v>11.1789118660939</v>
      </c>
      <c r="D12">
        <f>'ICP-MS Results'!G12</f>
        <v>10.4623681260337</v>
      </c>
      <c r="E12">
        <f>'ICP-MS Results'!J12</f>
        <v>24.5181311393371</v>
      </c>
      <c r="F12">
        <f>'ICP-MS Results'!K12</f>
        <v>39.542203216032803</v>
      </c>
      <c r="G12">
        <f>'ICP-MS Results'!M12</f>
        <v>20.314654455743401</v>
      </c>
      <c r="H12">
        <f>'ICP-MS Results'!P12</f>
        <v>14.976168606825</v>
      </c>
      <c r="I12">
        <f>'ICP-MS Results'!Q12</f>
        <v>15.089374796708899</v>
      </c>
      <c r="J12">
        <f>'ICP-MS Results'!S12</f>
        <v>10.6164921820594</v>
      </c>
      <c r="K12">
        <f>'ICP-MS Results'!V12</f>
        <v>12.6346706288</v>
      </c>
      <c r="L12">
        <f>'ICP-MS Results'!Y12</f>
        <v>20.8959305205329</v>
      </c>
      <c r="M12">
        <f>'ICP-MS Results'!AC12</f>
        <v>10.6005416609877</v>
      </c>
      <c r="N12">
        <f>'ICP-MS Results'!AE12</f>
        <v>10.5017668291118</v>
      </c>
      <c r="O12">
        <f>'ICP-MS Results'!AG12</f>
        <v>10.3465096761038</v>
      </c>
      <c r="P12">
        <f>'ICP-MS Results'!AI12</f>
        <v>10.778511124759699</v>
      </c>
      <c r="Q12">
        <f>'ICP-MS Results'!AK12</f>
        <v>10.576072884472801</v>
      </c>
      <c r="R12">
        <f>'ICP-MS Results'!AN12</f>
        <v>19.544880197045899</v>
      </c>
      <c r="S12">
        <f>'ICP-MS Results'!AP12</f>
        <v>10.6951228903611</v>
      </c>
      <c r="T12">
        <f>'ICP-MS Results'!AR12</f>
        <v>10.2315739977128</v>
      </c>
      <c r="U12">
        <f>'ICP-MS Results'!AT12</f>
        <v>10.89939103097</v>
      </c>
      <c r="V12">
        <f>'ICP-MS Results'!AV12</f>
        <v>11.1219597849064</v>
      </c>
      <c r="W12">
        <f>'ICP-MS Results'!AX12</f>
        <v>10.2651057924495</v>
      </c>
      <c r="X12">
        <f>'ICP-MS Results'!AZ12</f>
        <v>10.4644964344453</v>
      </c>
      <c r="Y12">
        <f>'ICP-MS Results'!BB12</f>
        <v>10.4329102136233</v>
      </c>
      <c r="Z12">
        <f>'ICP-MS Results'!BF12</f>
        <v>10.5679502411244</v>
      </c>
      <c r="AA12">
        <f>'ICP-MS Results'!BH12</f>
        <v>10.798426527123199</v>
      </c>
      <c r="AB12">
        <f>'ICP-MS Results'!BK12</f>
        <v>10.5642392069698</v>
      </c>
      <c r="AC12">
        <f>'ICP-MS Results'!BM12</f>
        <v>11.704917431987299</v>
      </c>
      <c r="AD12">
        <f>'ICP-MS Results'!BO12</f>
        <v>10.7372332008052</v>
      </c>
      <c r="AE12">
        <f>'ICP-MS Results'!BQ12</f>
        <v>10.501977051597599</v>
      </c>
      <c r="AF12">
        <f>'ICP-MS Results'!BS12</f>
        <v>10.7041710424733</v>
      </c>
      <c r="AG12">
        <f>'ICP-MS Results'!BT12</f>
        <v>14.535697893848701</v>
      </c>
      <c r="AH12">
        <f>'ICP-MS Results'!BW12</f>
        <v>10.803454252529701</v>
      </c>
      <c r="AI12">
        <f>'ICP-MS Results'!BY12</f>
        <v>10.8282807226554</v>
      </c>
      <c r="AJ12">
        <f>'ICP-MS Results'!CA12</f>
        <v>10.730171931272601</v>
      </c>
      <c r="AK12">
        <f>'ICP-MS Results'!CC12</f>
        <v>10.710886444926</v>
      </c>
      <c r="AL12">
        <f>'ICP-MS Results'!CE12</f>
        <v>10.0815809602475</v>
      </c>
      <c r="AM12">
        <f>'ICP-MS Results'!CG12</f>
        <v>10.4956963063046</v>
      </c>
      <c r="AN12">
        <f>'ICP-MS Results'!CI12</f>
        <v>10.6455631190614</v>
      </c>
      <c r="AO12">
        <f>'ICP-MS Results'!CK12</f>
        <v>10.548341601129801</v>
      </c>
      <c r="AP12">
        <f>'ICP-MS Results'!CM12</f>
        <v>10.6702639520791</v>
      </c>
      <c r="AQ12">
        <f>'ICP-MS Results'!CO12</f>
        <v>10.560722638489001</v>
      </c>
      <c r="AR12">
        <f>'ICP-MS Results'!CQ12</f>
        <v>10.5311991712052</v>
      </c>
      <c r="AS12">
        <f>'ICP-MS Results'!CS12</f>
        <v>10.3774041689118</v>
      </c>
      <c r="AT12">
        <f>'ICP-MS Results'!CU12</f>
        <v>10.5544120282888</v>
      </c>
      <c r="AU12">
        <f>'ICP-MS Results'!CW12</f>
        <v>10.510908672499999</v>
      </c>
      <c r="AV12">
        <f>'ICP-MS Results'!CY12</f>
        <v>10.432660616824601</v>
      </c>
      <c r="AW12">
        <f>'ICP-MS Results'!DA12</f>
        <v>10.3301974499725</v>
      </c>
      <c r="AX12">
        <f>'ICP-MS Results'!DC12</f>
        <v>10.3939593760609</v>
      </c>
      <c r="AY12">
        <f>'ICP-MS Results'!DE12</f>
        <v>10.4014505193209</v>
      </c>
      <c r="AZ12">
        <f>'ICP-MS Results'!DG12</f>
        <v>10.5292281757752</v>
      </c>
      <c r="BA12">
        <f>'ICP-MS Results'!DI12</f>
        <v>10.403630226977301</v>
      </c>
      <c r="BB12">
        <f>'ICP-MS Results'!DK12</f>
        <v>10.3458575529872</v>
      </c>
      <c r="BC12">
        <f>'ICP-MS Results'!DM12</f>
        <v>10.197298297881099</v>
      </c>
      <c r="BD12">
        <f>'ICP-MS Results'!DO12</f>
        <v>4.9374320761471404</v>
      </c>
      <c r="BE12">
        <f>'ICP-MS Results'!DQ12</f>
        <v>9.7998742742822493</v>
      </c>
      <c r="BF12">
        <f>'ICP-MS Results'!DS12</f>
        <v>10.44402681941</v>
      </c>
      <c r="BG12">
        <f>'ICP-MS Results'!DU12</f>
        <v>10.6346663193028</v>
      </c>
      <c r="BH12">
        <f>'ICP-MS Results'!DW12</f>
        <v>30.886886239353899</v>
      </c>
      <c r="BI12">
        <f>'ICP-MS Results'!DY12</f>
        <v>10.2547241544851</v>
      </c>
      <c r="BJ12">
        <f>'ICP-MS Results'!EA12</f>
        <v>10.3735515967834</v>
      </c>
      <c r="BK12">
        <f>'ICP-MS Results'!EC12</f>
        <v>10.690330696360601</v>
      </c>
      <c r="BL12">
        <f>'ICP-MS Results'!EE12</f>
        <v>10.808364789134499</v>
      </c>
      <c r="BM12" s="14">
        <f>'ICP-MS Results'!EF12</f>
        <v>102.47191516031801</v>
      </c>
      <c r="BN12" s="14">
        <f>'ICP-MS Results'!EG12</f>
        <v>86.801841097395595</v>
      </c>
      <c r="BO12" s="14">
        <f>'ICP-MS Results'!EH12</f>
        <v>99.046502461245197</v>
      </c>
    </row>
    <row r="13" spans="1:67" x14ac:dyDescent="0.25">
      <c r="A13" s="11" t="s">
        <v>248</v>
      </c>
      <c r="C13" s="12">
        <f>C12/10</f>
        <v>1.1178911866093899</v>
      </c>
      <c r="D13" s="12">
        <f t="shared" ref="D13:AE13" si="0">D12/10</f>
        <v>1.0462368126033701</v>
      </c>
      <c r="E13" s="12">
        <f t="shared" si="0"/>
        <v>2.45181311393371</v>
      </c>
      <c r="F13" s="12">
        <f t="shared" si="0"/>
        <v>3.9542203216032803</v>
      </c>
      <c r="G13" s="12">
        <f t="shared" si="0"/>
        <v>2.0314654455743399</v>
      </c>
      <c r="H13" s="12">
        <f t="shared" si="0"/>
        <v>1.4976168606825</v>
      </c>
      <c r="I13" s="12">
        <f t="shared" si="0"/>
        <v>1.5089374796708899</v>
      </c>
      <c r="J13" s="12">
        <f t="shared" si="0"/>
        <v>1.06164921820594</v>
      </c>
      <c r="K13" s="12">
        <f t="shared" si="0"/>
        <v>1.26346706288</v>
      </c>
      <c r="L13" s="12">
        <f t="shared" si="0"/>
        <v>2.0895930520532899</v>
      </c>
      <c r="M13" s="12">
        <f t="shared" si="0"/>
        <v>1.0600541660987699</v>
      </c>
      <c r="N13" s="12">
        <f t="shared" si="0"/>
        <v>1.05017668291118</v>
      </c>
      <c r="O13" s="12">
        <f t="shared" si="0"/>
        <v>1.0346509676103799</v>
      </c>
      <c r="P13" s="12">
        <f t="shared" si="0"/>
        <v>1.07785111247597</v>
      </c>
      <c r="Q13" s="12">
        <f t="shared" si="0"/>
        <v>1.05760728844728</v>
      </c>
      <c r="R13" s="12">
        <f t="shared" si="0"/>
        <v>1.95448801970459</v>
      </c>
      <c r="S13" s="12">
        <f t="shared" si="0"/>
        <v>1.06951228903611</v>
      </c>
      <c r="T13" s="12">
        <f t="shared" si="0"/>
        <v>1.02315739977128</v>
      </c>
      <c r="U13" s="12">
        <f t="shared" si="0"/>
        <v>1.089939103097</v>
      </c>
      <c r="V13" s="12">
        <f t="shared" si="0"/>
        <v>1.1121959784906399</v>
      </c>
      <c r="W13" s="12">
        <f t="shared" si="0"/>
        <v>1.02651057924495</v>
      </c>
      <c r="X13" s="12">
        <f t="shared" si="0"/>
        <v>1.0464496434445301</v>
      </c>
      <c r="Y13" s="12">
        <f t="shared" si="0"/>
        <v>1.0432910213623301</v>
      </c>
      <c r="Z13" s="12">
        <f t="shared" si="0"/>
        <v>1.05679502411244</v>
      </c>
      <c r="AA13" s="12">
        <f t="shared" si="0"/>
        <v>1.0798426527123199</v>
      </c>
      <c r="AB13" s="12">
        <f t="shared" si="0"/>
        <v>1.0564239206969801</v>
      </c>
      <c r="AC13" s="12">
        <f t="shared" si="0"/>
        <v>1.1704917431987298</v>
      </c>
      <c r="AD13" s="12">
        <f t="shared" si="0"/>
        <v>1.0737233200805201</v>
      </c>
      <c r="AE13" s="12">
        <f t="shared" si="0"/>
        <v>1.05019770515976</v>
      </c>
      <c r="AF13" s="12">
        <f t="shared" ref="AF13:BK13" si="1">AF12/10</f>
        <v>1.0704171042473301</v>
      </c>
      <c r="AG13" s="12">
        <f t="shared" si="1"/>
        <v>1.45356978938487</v>
      </c>
      <c r="AH13" s="12">
        <f t="shared" si="1"/>
        <v>1.0803454252529701</v>
      </c>
      <c r="AI13" s="12">
        <f t="shared" si="1"/>
        <v>1.0828280722655399</v>
      </c>
      <c r="AJ13" s="12">
        <f t="shared" si="1"/>
        <v>1.0730171931272601</v>
      </c>
      <c r="AK13" s="12">
        <f t="shared" si="1"/>
        <v>1.0710886444926</v>
      </c>
      <c r="AL13" s="12">
        <f t="shared" si="1"/>
        <v>1.00815809602475</v>
      </c>
      <c r="AM13" s="12">
        <f t="shared" si="1"/>
        <v>1.04956963063046</v>
      </c>
      <c r="AN13" s="12">
        <f t="shared" si="1"/>
        <v>1.0645563119061401</v>
      </c>
      <c r="AO13" s="12">
        <f t="shared" si="1"/>
        <v>1.05483416011298</v>
      </c>
      <c r="AP13" s="12">
        <f t="shared" si="1"/>
        <v>1.06702639520791</v>
      </c>
      <c r="AQ13" s="12">
        <f t="shared" si="1"/>
        <v>1.0560722638489</v>
      </c>
      <c r="AR13" s="12">
        <f t="shared" si="1"/>
        <v>1.0531199171205201</v>
      </c>
      <c r="AS13" s="12">
        <f t="shared" si="1"/>
        <v>1.0377404168911801</v>
      </c>
      <c r="AT13" s="12">
        <f t="shared" si="1"/>
        <v>1.05544120282888</v>
      </c>
      <c r="AU13" s="12">
        <f t="shared" si="1"/>
        <v>1.0510908672499999</v>
      </c>
      <c r="AV13" s="12">
        <f t="shared" si="1"/>
        <v>1.0432660616824601</v>
      </c>
      <c r="AW13" s="12">
        <f t="shared" si="1"/>
        <v>1.03301974499725</v>
      </c>
      <c r="AX13" s="12">
        <f t="shared" si="1"/>
        <v>1.0393959376060899</v>
      </c>
      <c r="AY13" s="12">
        <f t="shared" si="1"/>
        <v>1.0401450519320901</v>
      </c>
      <c r="AZ13" s="12">
        <f t="shared" si="1"/>
        <v>1.05292281757752</v>
      </c>
      <c r="BA13" s="12">
        <f t="shared" si="1"/>
        <v>1.0403630226977301</v>
      </c>
      <c r="BB13" s="12">
        <f t="shared" si="1"/>
        <v>1.0345857552987199</v>
      </c>
      <c r="BC13" s="12">
        <f t="shared" si="1"/>
        <v>1.0197298297881099</v>
      </c>
      <c r="BD13" s="12">
        <f t="shared" si="1"/>
        <v>0.49374320761471402</v>
      </c>
      <c r="BE13" s="12">
        <f t="shared" si="1"/>
        <v>0.97998742742822498</v>
      </c>
      <c r="BF13" s="12">
        <f t="shared" si="1"/>
        <v>1.0444026819409999</v>
      </c>
      <c r="BG13" s="12">
        <f t="shared" si="1"/>
        <v>1.0634666319302801</v>
      </c>
      <c r="BH13" s="12">
        <f t="shared" si="1"/>
        <v>3.0886886239353899</v>
      </c>
      <c r="BI13" s="12">
        <f t="shared" si="1"/>
        <v>1.02547241544851</v>
      </c>
      <c r="BJ13" s="12">
        <f t="shared" si="1"/>
        <v>1.0373551596783401</v>
      </c>
      <c r="BK13" s="12">
        <f t="shared" si="1"/>
        <v>1.0690330696360602</v>
      </c>
      <c r="BL13" s="12">
        <f t="shared" ref="BL13" si="2">BL12/10</f>
        <v>1.0808364789134499</v>
      </c>
      <c r="BM13" s="14"/>
      <c r="BN13" s="14"/>
      <c r="BO13" s="14"/>
    </row>
    <row r="14" spans="1:67" x14ac:dyDescent="0.25">
      <c r="A14" t="str">
        <f>'ICP-MS Results'!C13</f>
        <v>200 ppb QC</v>
      </c>
      <c r="C14">
        <f>'ICP-MS Results'!E13</f>
        <v>213.361932038905</v>
      </c>
      <c r="D14">
        <f>'ICP-MS Results'!G13</f>
        <v>214.17601388006199</v>
      </c>
      <c r="E14">
        <f>'ICP-MS Results'!J13</f>
        <v>205.807983751005</v>
      </c>
      <c r="F14">
        <f>'ICP-MS Results'!K13</f>
        <v>228.882911276832</v>
      </c>
      <c r="G14">
        <f>'ICP-MS Results'!M13</f>
        <v>222.035862531286</v>
      </c>
      <c r="H14">
        <f>'ICP-MS Results'!P13</f>
        <v>223.28791410513799</v>
      </c>
      <c r="I14">
        <f>'ICP-MS Results'!Q13</f>
        <v>222.23477134969599</v>
      </c>
      <c r="J14">
        <f>'ICP-MS Results'!S13</f>
        <v>220.41130016773701</v>
      </c>
      <c r="K14">
        <f>'ICP-MS Results'!V13</f>
        <v>219.42961340616699</v>
      </c>
      <c r="L14">
        <f>'ICP-MS Results'!Y13</f>
        <v>232.365525123662</v>
      </c>
      <c r="M14">
        <f>'ICP-MS Results'!AC13</f>
        <v>217.528716194498</v>
      </c>
      <c r="N14">
        <f>'ICP-MS Results'!AE13</f>
        <v>213.70530123872601</v>
      </c>
      <c r="O14">
        <f>'ICP-MS Results'!AG13</f>
        <v>216.554436923098</v>
      </c>
      <c r="P14">
        <f>'ICP-MS Results'!AI13</f>
        <v>218.30118072444901</v>
      </c>
      <c r="Q14">
        <f>'ICP-MS Results'!AK13</f>
        <v>217.44846656420501</v>
      </c>
      <c r="R14">
        <f>'ICP-MS Results'!AN13</f>
        <v>210.124433368072</v>
      </c>
      <c r="S14">
        <f>'ICP-MS Results'!AP13</f>
        <v>217.93636510081501</v>
      </c>
      <c r="T14">
        <f>'ICP-MS Results'!AR13</f>
        <v>220.22553025001901</v>
      </c>
      <c r="U14">
        <f>'ICP-MS Results'!AT13</f>
        <v>221.18991387067399</v>
      </c>
      <c r="V14">
        <f>'ICP-MS Results'!AV13</f>
        <v>218.98042183620601</v>
      </c>
      <c r="W14">
        <f>'ICP-MS Results'!AX13</f>
        <v>211.799387345177</v>
      </c>
      <c r="X14">
        <f>'ICP-MS Results'!AZ13</f>
        <v>212.645980517775</v>
      </c>
      <c r="Y14">
        <f>'ICP-MS Results'!BB13</f>
        <v>214.89916568604701</v>
      </c>
      <c r="Z14">
        <f>'ICP-MS Results'!BF13</f>
        <v>219.72187197944601</v>
      </c>
      <c r="AA14">
        <f>'ICP-MS Results'!BH13</f>
        <v>219.69399599118901</v>
      </c>
      <c r="AB14">
        <f>'ICP-MS Results'!BK13</f>
        <v>215.71923555210699</v>
      </c>
      <c r="AC14">
        <f>'ICP-MS Results'!BM13</f>
        <v>216.00805949865199</v>
      </c>
      <c r="AD14">
        <f>'ICP-MS Results'!BO13</f>
        <v>216.99345809657001</v>
      </c>
      <c r="AE14">
        <f>'ICP-MS Results'!BQ13</f>
        <v>204.59056218850199</v>
      </c>
      <c r="AF14">
        <f>'ICP-MS Results'!BS13</f>
        <v>219.598006689615</v>
      </c>
      <c r="AG14">
        <f>'ICP-MS Results'!BT13</f>
        <v>295.41166316706199</v>
      </c>
      <c r="AH14">
        <f>'ICP-MS Results'!BW13</f>
        <v>220.15213599467501</v>
      </c>
      <c r="AI14">
        <f>'ICP-MS Results'!BY13</f>
        <v>215.66023557820699</v>
      </c>
      <c r="AJ14">
        <f>'ICP-MS Results'!CA13</f>
        <v>217.05466126370999</v>
      </c>
      <c r="AK14">
        <f>'ICP-MS Results'!CC13</f>
        <v>217.33013575936101</v>
      </c>
      <c r="AL14">
        <f>'ICP-MS Results'!CE13</f>
        <v>219.09521244525101</v>
      </c>
      <c r="AM14">
        <f>'ICP-MS Results'!CG13</f>
        <v>214.55960770003099</v>
      </c>
      <c r="AN14">
        <f>'ICP-MS Results'!CI13</f>
        <v>211.95960881280101</v>
      </c>
      <c r="AO14">
        <f>'ICP-MS Results'!CK13</f>
        <v>215.75347718005699</v>
      </c>
      <c r="AP14">
        <f>'ICP-MS Results'!CM13</f>
        <v>215.49877001331399</v>
      </c>
      <c r="AQ14">
        <f>'ICP-MS Results'!CO13</f>
        <v>216.06622738352999</v>
      </c>
      <c r="AR14">
        <f>'ICP-MS Results'!CQ13</f>
        <v>218.47562825140301</v>
      </c>
      <c r="AS14">
        <f>'ICP-MS Results'!CS13</f>
        <v>218.14948927842801</v>
      </c>
      <c r="AT14">
        <f>'ICP-MS Results'!CU13</f>
        <v>215.80935968898899</v>
      </c>
      <c r="AU14">
        <f>'ICP-MS Results'!CW13</f>
        <v>218.93442049002201</v>
      </c>
      <c r="AV14">
        <f>'ICP-MS Results'!CY13</f>
        <v>216.49201574125399</v>
      </c>
      <c r="AW14">
        <f>'ICP-MS Results'!DA13</f>
        <v>217.365607844321</v>
      </c>
      <c r="AX14">
        <f>'ICP-MS Results'!DC13</f>
        <v>216.39696031554899</v>
      </c>
      <c r="AY14">
        <f>'ICP-MS Results'!DE13</f>
        <v>217.580815213536</v>
      </c>
      <c r="AZ14">
        <f>'ICP-MS Results'!DG13</f>
        <v>217.58377425524699</v>
      </c>
      <c r="BA14">
        <f>'ICP-MS Results'!DI13</f>
        <v>218.859866613843</v>
      </c>
      <c r="BB14">
        <f>'ICP-MS Results'!DK13</f>
        <v>216.651248190345</v>
      </c>
      <c r="BC14">
        <f>'ICP-MS Results'!DM13</f>
        <v>217.566452671994</v>
      </c>
      <c r="BD14">
        <f>'ICP-MS Results'!DO13</f>
        <v>203.802352199914</v>
      </c>
      <c r="BE14">
        <f>'ICP-MS Results'!DQ13</f>
        <v>218.81468252529299</v>
      </c>
      <c r="BF14">
        <f>'ICP-MS Results'!DS13</f>
        <v>219.334246755121</v>
      </c>
      <c r="BG14">
        <f>'ICP-MS Results'!DU13</f>
        <v>220.38459669755099</v>
      </c>
      <c r="BH14">
        <f>'ICP-MS Results'!DW13</f>
        <v>232.632428078544</v>
      </c>
      <c r="BI14">
        <f>'ICP-MS Results'!DY13</f>
        <v>220.86889968716599</v>
      </c>
      <c r="BJ14">
        <f>'ICP-MS Results'!EA13</f>
        <v>221.361265921045</v>
      </c>
      <c r="BK14">
        <f>'ICP-MS Results'!EC13</f>
        <v>217.62165107774501</v>
      </c>
      <c r="BL14">
        <f>'ICP-MS Results'!EE13</f>
        <v>219.76832954322401</v>
      </c>
      <c r="BM14" s="14">
        <f>'ICP-MS Results'!EF13</f>
        <v>100.850686533832</v>
      </c>
      <c r="BN14" s="14">
        <f>'ICP-MS Results'!EG13</f>
        <v>83.826789259062494</v>
      </c>
      <c r="BO14" s="14">
        <f>'ICP-MS Results'!EH13</f>
        <v>96.984687872213001</v>
      </c>
    </row>
    <row r="15" spans="1:67" x14ac:dyDescent="0.25">
      <c r="A15" s="11" t="s">
        <v>248</v>
      </c>
      <c r="C15" s="12">
        <f>C14/200</f>
        <v>1.0668096601945249</v>
      </c>
      <c r="D15" s="12">
        <f t="shared" ref="D15:AE15" si="3">D14/200</f>
        <v>1.07088006940031</v>
      </c>
      <c r="E15" s="12">
        <f t="shared" si="3"/>
        <v>1.029039918755025</v>
      </c>
      <c r="F15" s="12">
        <f t="shared" si="3"/>
        <v>1.1444145563841601</v>
      </c>
      <c r="G15" s="12">
        <f t="shared" si="3"/>
        <v>1.1101793126564301</v>
      </c>
      <c r="H15" s="12">
        <f t="shared" si="3"/>
        <v>1.11643957052569</v>
      </c>
      <c r="I15" s="12">
        <f t="shared" si="3"/>
        <v>1.1111738567484799</v>
      </c>
      <c r="J15" s="12">
        <f t="shared" si="3"/>
        <v>1.1020565008386851</v>
      </c>
      <c r="K15" s="12">
        <f t="shared" si="3"/>
        <v>1.0971480670308349</v>
      </c>
      <c r="L15" s="12">
        <f t="shared" si="3"/>
        <v>1.16182762561831</v>
      </c>
      <c r="M15" s="12">
        <f t="shared" si="3"/>
        <v>1.08764358097249</v>
      </c>
      <c r="N15" s="12">
        <f t="shared" si="3"/>
        <v>1.06852650619363</v>
      </c>
      <c r="O15" s="12">
        <f t="shared" si="3"/>
        <v>1.0827721846154901</v>
      </c>
      <c r="P15" s="12">
        <f t="shared" si="3"/>
        <v>1.091505903622245</v>
      </c>
      <c r="Q15" s="12">
        <f t="shared" si="3"/>
        <v>1.087242332821025</v>
      </c>
      <c r="R15" s="12">
        <f t="shared" si="3"/>
        <v>1.0506221668403599</v>
      </c>
      <c r="S15" s="12">
        <f t="shared" si="3"/>
        <v>1.089681825504075</v>
      </c>
      <c r="T15" s="12">
        <f t="shared" si="3"/>
        <v>1.1011276512500949</v>
      </c>
      <c r="U15" s="12">
        <f t="shared" si="3"/>
        <v>1.1059495693533699</v>
      </c>
      <c r="V15" s="12">
        <f t="shared" si="3"/>
        <v>1.09490210918103</v>
      </c>
      <c r="W15" s="12">
        <f t="shared" si="3"/>
        <v>1.0589969367258849</v>
      </c>
      <c r="X15" s="12">
        <f t="shared" si="3"/>
        <v>1.063229902588875</v>
      </c>
      <c r="Y15" s="12">
        <f t="shared" si="3"/>
        <v>1.0744958284302351</v>
      </c>
      <c r="Z15" s="12">
        <f t="shared" si="3"/>
        <v>1.09860935989723</v>
      </c>
      <c r="AA15" s="12">
        <f t="shared" si="3"/>
        <v>1.098469979955945</v>
      </c>
      <c r="AB15" s="12">
        <f t="shared" si="3"/>
        <v>1.0785961777605351</v>
      </c>
      <c r="AC15" s="12">
        <f t="shared" si="3"/>
        <v>1.0800402974932599</v>
      </c>
      <c r="AD15" s="12">
        <f t="shared" si="3"/>
        <v>1.08496729048285</v>
      </c>
      <c r="AE15" s="12">
        <f t="shared" si="3"/>
        <v>1.0229528109425099</v>
      </c>
      <c r="AF15" s="12">
        <f t="shared" ref="AF15:BK15" si="4">AF14/200</f>
        <v>1.097990033448075</v>
      </c>
      <c r="AG15" s="12">
        <f t="shared" si="4"/>
        <v>1.4770583158353099</v>
      </c>
      <c r="AH15" s="12">
        <f t="shared" si="4"/>
        <v>1.1007606799733751</v>
      </c>
      <c r="AI15" s="12">
        <f t="shared" si="4"/>
        <v>1.078301177891035</v>
      </c>
      <c r="AJ15" s="12">
        <f t="shared" si="4"/>
        <v>1.08527330631855</v>
      </c>
      <c r="AK15" s="12">
        <f t="shared" si="4"/>
        <v>1.0866506787968051</v>
      </c>
      <c r="AL15" s="12">
        <f t="shared" si="4"/>
        <v>1.0954760622262549</v>
      </c>
      <c r="AM15" s="12">
        <f t="shared" si="4"/>
        <v>1.072798038500155</v>
      </c>
      <c r="AN15" s="12">
        <f t="shared" si="4"/>
        <v>1.0597980440640051</v>
      </c>
      <c r="AO15" s="12">
        <f t="shared" si="4"/>
        <v>1.0787673859002849</v>
      </c>
      <c r="AP15" s="12">
        <f t="shared" si="4"/>
        <v>1.0774938500665698</v>
      </c>
      <c r="AQ15" s="12">
        <f t="shared" si="4"/>
        <v>1.08033113691765</v>
      </c>
      <c r="AR15" s="12">
        <f t="shared" si="4"/>
        <v>1.092378141257015</v>
      </c>
      <c r="AS15" s="12">
        <f t="shared" si="4"/>
        <v>1.0907474463921401</v>
      </c>
      <c r="AT15" s="12">
        <f t="shared" si="4"/>
        <v>1.079046798444945</v>
      </c>
      <c r="AU15" s="12">
        <f t="shared" si="4"/>
        <v>1.09467210245011</v>
      </c>
      <c r="AV15" s="12">
        <f t="shared" si="4"/>
        <v>1.0824600787062699</v>
      </c>
      <c r="AW15" s="12">
        <f t="shared" si="4"/>
        <v>1.086828039221605</v>
      </c>
      <c r="AX15" s="12">
        <f t="shared" si="4"/>
        <v>1.0819848015777449</v>
      </c>
      <c r="AY15" s="12">
        <f t="shared" si="4"/>
        <v>1.0879040760676799</v>
      </c>
      <c r="AZ15" s="12">
        <f t="shared" si="4"/>
        <v>1.0879188712762349</v>
      </c>
      <c r="BA15" s="12">
        <f t="shared" si="4"/>
        <v>1.094299333069215</v>
      </c>
      <c r="BB15" s="12">
        <f t="shared" si="4"/>
        <v>1.083256240951725</v>
      </c>
      <c r="BC15" s="12">
        <f t="shared" si="4"/>
        <v>1.08783226335997</v>
      </c>
      <c r="BD15" s="12">
        <f t="shared" si="4"/>
        <v>1.0190117609995699</v>
      </c>
      <c r="BE15" s="12">
        <f t="shared" si="4"/>
        <v>1.0940734126264651</v>
      </c>
      <c r="BF15" s="12">
        <f t="shared" si="4"/>
        <v>1.096671233775605</v>
      </c>
      <c r="BG15" s="12">
        <f t="shared" si="4"/>
        <v>1.1019229834877549</v>
      </c>
      <c r="BH15" s="12">
        <f t="shared" si="4"/>
        <v>1.1631621403927199</v>
      </c>
      <c r="BI15" s="12">
        <f t="shared" si="4"/>
        <v>1.1043444984358299</v>
      </c>
      <c r="BJ15" s="12">
        <f t="shared" si="4"/>
        <v>1.1068063296052251</v>
      </c>
      <c r="BK15" s="12">
        <f t="shared" si="4"/>
        <v>1.0881082553887251</v>
      </c>
      <c r="BL15" s="12">
        <f t="shared" ref="BL15" si="5">BL14/200</f>
        <v>1.09884164771612</v>
      </c>
      <c r="BM15" s="14"/>
      <c r="BN15" s="14"/>
      <c r="BO15" s="14"/>
    </row>
    <row r="16" spans="1:67" x14ac:dyDescent="0.25">
      <c r="A16" t="str">
        <f>'ICP-MS Results'!C14</f>
        <v>Blank</v>
      </c>
      <c r="C16">
        <f>'ICP-MS Results'!E14</f>
        <v>0.43108257993105198</v>
      </c>
      <c r="D16">
        <f>'ICP-MS Results'!G14</f>
        <v>1.19265648163565E-2</v>
      </c>
      <c r="E16">
        <f>'ICP-MS Results'!J14</f>
        <v>3.6250961971713198</v>
      </c>
      <c r="F16">
        <f>'ICP-MS Results'!K14</f>
        <v>-0.57992143566424204</v>
      </c>
      <c r="G16">
        <f>'ICP-MS Results'!M14</f>
        <v>-1.50427236173884E-2</v>
      </c>
      <c r="H16">
        <f>'ICP-MS Results'!P14</f>
        <v>0.19916198543195099</v>
      </c>
      <c r="I16">
        <f>'ICP-MS Results'!Q14</f>
        <v>3.55562262117608</v>
      </c>
      <c r="J16">
        <f>'ICP-MS Results'!S14</f>
        <v>-2.0828017520743201</v>
      </c>
      <c r="K16">
        <f>'ICP-MS Results'!V14</f>
        <v>-2.93754329873375</v>
      </c>
      <c r="L16">
        <f>'ICP-MS Results'!Y14</f>
        <v>-0.16657207378846201</v>
      </c>
      <c r="M16">
        <f>'ICP-MS Results'!AC14</f>
        <v>3.3198973118174498E-2</v>
      </c>
      <c r="N16">
        <f>'ICP-MS Results'!AE14</f>
        <v>1.1885401775672401E-3</v>
      </c>
      <c r="O16">
        <f>'ICP-MS Results'!AG14</f>
        <v>-3.12049835295302E-2</v>
      </c>
      <c r="P16">
        <f>'ICP-MS Results'!AI14</f>
        <v>7.36086638288482E-3</v>
      </c>
      <c r="Q16">
        <f>'ICP-MS Results'!AK14</f>
        <v>1.2545591184660301E-4</v>
      </c>
      <c r="R16">
        <f>'ICP-MS Results'!AN14</f>
        <v>5.0182746455585001E-2</v>
      </c>
      <c r="S16">
        <f>'ICP-MS Results'!AP14</f>
        <v>-5.8635208447739302E-4</v>
      </c>
      <c r="T16">
        <f>'ICP-MS Results'!AR14</f>
        <v>-6.1126444383827099E-3</v>
      </c>
      <c r="U16">
        <f>'ICP-MS Results'!AT14</f>
        <v>1.37396003910471E-2</v>
      </c>
      <c r="V16">
        <f>'ICP-MS Results'!AV14</f>
        <v>-2.9827282517512901E-2</v>
      </c>
      <c r="W16">
        <f>'ICP-MS Results'!AX14</f>
        <v>2.6281210653214999E-2</v>
      </c>
      <c r="X16">
        <f>'ICP-MS Results'!AZ14</f>
        <v>5.6743069213767802E-2</v>
      </c>
      <c r="Y16">
        <f>'ICP-MS Results'!BB14</f>
        <v>2.7077701470434999E-2</v>
      </c>
      <c r="Z16">
        <f>'ICP-MS Results'!BF14</f>
        <v>6.7735123406145695E-2</v>
      </c>
      <c r="AA16">
        <f>'ICP-MS Results'!BH14</f>
        <v>4.6710525404663097E-2</v>
      </c>
      <c r="AB16">
        <f>'ICP-MS Results'!BK14</f>
        <v>4.6471458714943603E-3</v>
      </c>
      <c r="AC16">
        <f>'ICP-MS Results'!BM14</f>
        <v>-1.4237456485234E-2</v>
      </c>
      <c r="AD16">
        <f>'ICP-MS Results'!BO14</f>
        <v>1.7776341103667399E-2</v>
      </c>
      <c r="AE16">
        <f>'ICP-MS Results'!BQ14</f>
        <v>0.336060542898731</v>
      </c>
      <c r="AF16">
        <f>'ICP-MS Results'!BS14</f>
        <v>7.2899534906943605E-2</v>
      </c>
      <c r="AG16">
        <f>'ICP-MS Results'!BT14</f>
        <v>5.4493904737899203E-2</v>
      </c>
      <c r="AH16">
        <f>'ICP-MS Results'!BW14</f>
        <v>4.0453197346583598E-2</v>
      </c>
      <c r="AI16">
        <f>'ICP-MS Results'!BY14</f>
        <v>8.3526628343748494E-2</v>
      </c>
      <c r="AJ16">
        <f>'ICP-MS Results'!CA14</f>
        <v>0.18751160740286801</v>
      </c>
      <c r="AK16">
        <f>'ICP-MS Results'!CC14</f>
        <v>5.3391584105583499E-2</v>
      </c>
      <c r="AL16">
        <f>'ICP-MS Results'!CE14</f>
        <v>5.5753563175482898E-2</v>
      </c>
      <c r="AM16">
        <f>'ICP-MS Results'!CG14</f>
        <v>9.99552118910179E-3</v>
      </c>
      <c r="AN16">
        <f>'ICP-MS Results'!CI14</f>
        <v>-3.4164608677080398E-2</v>
      </c>
      <c r="AO16">
        <f>'ICP-MS Results'!CK14</f>
        <v>6.8348982518634301E-3</v>
      </c>
      <c r="AP16">
        <f>'ICP-MS Results'!CM14</f>
        <v>7.2254942089533701E-3</v>
      </c>
      <c r="AQ16">
        <f>'ICP-MS Results'!CO14</f>
        <v>4.4912781752301E-3</v>
      </c>
      <c r="AR16">
        <f>'ICP-MS Results'!CQ14</f>
        <v>6.5945179276460002E-3</v>
      </c>
      <c r="AS16">
        <f>'ICP-MS Results'!CS14</f>
        <v>8.2305223038212495E-4</v>
      </c>
      <c r="AT16">
        <f>'ICP-MS Results'!CU14</f>
        <v>3.5062728200644898E-3</v>
      </c>
      <c r="AU16">
        <f>'ICP-MS Results'!CW14</f>
        <v>4.3658247075052401E-3</v>
      </c>
      <c r="AV16">
        <f>'ICP-MS Results'!CY14</f>
        <v>2.30782617114649E-3</v>
      </c>
      <c r="AW16">
        <f>'ICP-MS Results'!DA14</f>
        <v>2.2684542358981001E-3</v>
      </c>
      <c r="AX16">
        <f>'ICP-MS Results'!DC14</f>
        <v>5.68409899854618E-3</v>
      </c>
      <c r="AY16">
        <f>'ICP-MS Results'!DE14</f>
        <v>-4.98406046703905E-6</v>
      </c>
      <c r="AZ16">
        <f>'ICP-MS Results'!DG14</f>
        <v>3.8620030884469899E-3</v>
      </c>
      <c r="BA16">
        <f>'ICP-MS Results'!DI14</f>
        <v>2.4292446931393498E-3</v>
      </c>
      <c r="BB16">
        <f>'ICP-MS Results'!DK14</f>
        <v>3.4775780465645398E-3</v>
      </c>
      <c r="BC16">
        <f>'ICP-MS Results'!DM14</f>
        <v>7.58796437315035E-3</v>
      </c>
      <c r="BD16">
        <f>'ICP-MS Results'!DO14</f>
        <v>8.4461526691368902E-2</v>
      </c>
      <c r="BE16">
        <f>'ICP-MS Results'!DQ14</f>
        <v>0.36060583613504099</v>
      </c>
      <c r="BF16">
        <f>'ICP-MS Results'!DS14</f>
        <v>2.0409919189244698E-2</v>
      </c>
      <c r="BG16">
        <f>'ICP-MS Results'!DU14</f>
        <v>0.75053984417374298</v>
      </c>
      <c r="BH16">
        <f>'ICP-MS Results'!DW14</f>
        <v>14.3531861095713</v>
      </c>
      <c r="BI16">
        <f>'ICP-MS Results'!DY14</f>
        <v>5.9375993328168702E-2</v>
      </c>
      <c r="BJ16">
        <f>'ICP-MS Results'!EA14</f>
        <v>9.4925509642090705E-2</v>
      </c>
      <c r="BK16">
        <f>'ICP-MS Results'!EC14</f>
        <v>1.2100453563184999E-2</v>
      </c>
      <c r="BL16">
        <f>'ICP-MS Results'!EE14</f>
        <v>2.0148827772776602E-3</v>
      </c>
      <c r="BM16" s="14">
        <f>'ICP-MS Results'!EF14</f>
        <v>102.615176521263</v>
      </c>
      <c r="BN16" s="14">
        <f>'ICP-MS Results'!EG14</f>
        <v>88.291083806711598</v>
      </c>
      <c r="BO16" s="14">
        <f>'ICP-MS Results'!EH14</f>
        <v>98.1132456150564</v>
      </c>
    </row>
    <row r="17" spans="1:67" x14ac:dyDescent="0.25">
      <c r="A17" t="str">
        <f>'ICP-MS Results'!C15</f>
        <v>GY2-032-B  10000x</v>
      </c>
      <c r="B17" t="str">
        <f>'ICP-MS Results'!D15</f>
        <v>10000</v>
      </c>
      <c r="C17">
        <f>'ICP-MS Results'!E15</f>
        <v>-8.8814674353977704E-2</v>
      </c>
      <c r="D17">
        <f>'ICP-MS Results'!G15</f>
        <v>3.4447390539201102E-3</v>
      </c>
      <c r="E17">
        <f>'ICP-MS Results'!J15</f>
        <v>1.47084047831967</v>
      </c>
      <c r="F17">
        <f>'ICP-MS Results'!K15</f>
        <v>1011.0735441093</v>
      </c>
      <c r="G17">
        <f>'ICP-MS Results'!M15</f>
        <v>5.4184423575839601E-2</v>
      </c>
      <c r="H17">
        <f>'ICP-MS Results'!P15</f>
        <v>1.0451720164410001</v>
      </c>
      <c r="I17">
        <f>'ICP-MS Results'!Q15</f>
        <v>450.18602290591002</v>
      </c>
      <c r="J17">
        <f>'ICP-MS Results'!S15</f>
        <v>-1.1447171824629001</v>
      </c>
      <c r="K17">
        <f>'ICP-MS Results'!V15</f>
        <v>3.6127316570607002</v>
      </c>
      <c r="L17">
        <f>'ICP-MS Results'!Y15</f>
        <v>48.938351448887097</v>
      </c>
      <c r="M17">
        <f>'ICP-MS Results'!AC15</f>
        <v>-4.3305599695877897E-2</v>
      </c>
      <c r="N17">
        <f>'ICP-MS Results'!AE15</f>
        <v>7.1026697809081996E-2</v>
      </c>
      <c r="O17">
        <f>'ICP-MS Results'!AG15</f>
        <v>-0.20990855145607201</v>
      </c>
      <c r="P17">
        <f>'ICP-MS Results'!AI15</f>
        <v>-8.7327049272340196E-2</v>
      </c>
      <c r="Q17">
        <f>'ICP-MS Results'!AK15</f>
        <v>7.67295421134188E-2</v>
      </c>
      <c r="R17">
        <f>'ICP-MS Results'!AN15</f>
        <v>-5.8078372604131401E-2</v>
      </c>
      <c r="S17">
        <f>'ICP-MS Results'!AP15</f>
        <v>1.69510176050785E-2</v>
      </c>
      <c r="T17">
        <f>'ICP-MS Results'!AR15</f>
        <v>0.415668701561408</v>
      </c>
      <c r="U17">
        <f>'ICP-MS Results'!AT15</f>
        <v>8.8610039296417697E-2</v>
      </c>
      <c r="V17">
        <f>'ICP-MS Results'!AV15</f>
        <v>0.71235051878571898</v>
      </c>
      <c r="W17">
        <f>'ICP-MS Results'!AX15</f>
        <v>-1.39199795719927E-2</v>
      </c>
      <c r="X17">
        <f>'ICP-MS Results'!AZ15</f>
        <v>-9.1349417075460397E-3</v>
      </c>
      <c r="Y17">
        <f>'ICP-MS Results'!BB15</f>
        <v>-1.8068043476665501E-2</v>
      </c>
      <c r="Z17">
        <f>'ICP-MS Results'!BF15</f>
        <v>2.12198034773445E-2</v>
      </c>
      <c r="AA17">
        <f>'ICP-MS Results'!BH15</f>
        <v>9.6087299094671699E-3</v>
      </c>
      <c r="AB17">
        <f>'ICP-MS Results'!BK15</f>
        <v>0.76843762261878801</v>
      </c>
      <c r="AC17">
        <f>'ICP-MS Results'!BM15</f>
        <v>-0.91330570002228595</v>
      </c>
      <c r="AD17">
        <f>'ICP-MS Results'!BO15</f>
        <v>-3.7287957306229198E-2</v>
      </c>
      <c r="AE17">
        <f>'ICP-MS Results'!BQ15</f>
        <v>0.14889655472386301</v>
      </c>
      <c r="AF17">
        <f>'ICP-MS Results'!BS15</f>
        <v>4.0506966187563297E-2</v>
      </c>
      <c r="AG17">
        <f>'ICP-MS Results'!BT15</f>
        <v>-2.0400825433756899E-2</v>
      </c>
      <c r="AH17">
        <f>'ICP-MS Results'!BW15</f>
        <v>2.1805949829761698E-2</v>
      </c>
      <c r="AI17">
        <f>'ICP-MS Results'!BY15</f>
        <v>-2.2091287683219701E-2</v>
      </c>
      <c r="AJ17">
        <f>'ICP-MS Results'!CA15</f>
        <v>-0.118062767940657</v>
      </c>
      <c r="AK17">
        <f>'ICP-MS Results'!CC15</f>
        <v>-0.39095418359789003</v>
      </c>
      <c r="AL17">
        <f>'ICP-MS Results'!CE15</f>
        <v>2.6913689762375001E-2</v>
      </c>
      <c r="AM17">
        <f>'ICP-MS Results'!CG15</f>
        <v>-5.6789519541518198E-4</v>
      </c>
      <c r="AN17">
        <f>'ICP-MS Results'!CI15</f>
        <v>-7.4077380101081405E-2</v>
      </c>
      <c r="AO17">
        <f>'ICP-MS Results'!CK15</f>
        <v>1.3971510392317799E-2</v>
      </c>
      <c r="AP17">
        <f>'ICP-MS Results'!CM15</f>
        <v>-0.12838432517287099</v>
      </c>
      <c r="AQ17">
        <f>'ICP-MS Results'!CO15</f>
        <v>-1.29249516652568E-3</v>
      </c>
      <c r="AR17">
        <f>'ICP-MS Results'!CQ15</f>
        <v>-1.4957316171124199E-3</v>
      </c>
      <c r="AS17">
        <f>'ICP-MS Results'!CS15</f>
        <v>2.5838654137725699E-3</v>
      </c>
      <c r="AT17">
        <f>'ICP-MS Results'!CU15</f>
        <v>-7.9299360778834496E-2</v>
      </c>
      <c r="AU17">
        <f>'ICP-MS Results'!CW15</f>
        <v>-6.1329812084757497E-3</v>
      </c>
      <c r="AV17">
        <f>'ICP-MS Results'!CY15</f>
        <v>-1.01476244590471E-2</v>
      </c>
      <c r="AW17">
        <f>'ICP-MS Results'!DA15</f>
        <v>-9.2866824375115592E-3</v>
      </c>
      <c r="AX17">
        <f>'ICP-MS Results'!DC15</f>
        <v>-2.54193787220733E-3</v>
      </c>
      <c r="AY17">
        <f>'ICP-MS Results'!DE15</f>
        <v>-5.9485477960349101E-3</v>
      </c>
      <c r="AZ17">
        <f>'ICP-MS Results'!DG15</f>
        <v>-6.7828090973781497E-3</v>
      </c>
      <c r="BA17">
        <f>'ICP-MS Results'!DI15</f>
        <v>-1.33095337752769E-2</v>
      </c>
      <c r="BB17">
        <f>'ICP-MS Results'!DK15</f>
        <v>-8.9315078600280002E-3</v>
      </c>
      <c r="BC17">
        <f>'ICP-MS Results'!DM15</f>
        <v>-4.1982739494832002E-3</v>
      </c>
      <c r="BD17">
        <f>'ICP-MS Results'!DO15</f>
        <v>1.4513274243008699E-3</v>
      </c>
      <c r="BE17">
        <f>'ICP-MS Results'!DQ15</f>
        <v>-0.191444528495264</v>
      </c>
      <c r="BF17">
        <f>'ICP-MS Results'!DS15</f>
        <v>3.2817724783227001E-3</v>
      </c>
      <c r="BG17">
        <f>'ICP-MS Results'!DU15</f>
        <v>7.33459525569993E-2</v>
      </c>
      <c r="BH17">
        <f>'ICP-MS Results'!DW15</f>
        <v>23.921587844734901</v>
      </c>
      <c r="BI17">
        <f>'ICP-MS Results'!DY15</f>
        <v>4.4594858935534396E-3</v>
      </c>
      <c r="BJ17">
        <f>'ICP-MS Results'!EA15</f>
        <v>8.5007600568359903E-2</v>
      </c>
      <c r="BK17">
        <f>'ICP-MS Results'!EC15</f>
        <v>-3.5756718711564002E-2</v>
      </c>
      <c r="BL17">
        <f>'ICP-MS Results'!EE15</f>
        <v>-6.7887694790260897E-3</v>
      </c>
      <c r="BM17" s="14">
        <f>'ICP-MS Results'!EF15</f>
        <v>97.728503299189896</v>
      </c>
      <c r="BN17" s="14">
        <f>'ICP-MS Results'!EG15</f>
        <v>118.56932602310501</v>
      </c>
      <c r="BO17" s="14">
        <f>'ICP-MS Results'!EH15</f>
        <v>100.933060982436</v>
      </c>
    </row>
    <row r="18" spans="1:67" x14ac:dyDescent="0.25">
      <c r="A18" s="11" t="s">
        <v>249</v>
      </c>
      <c r="C18" s="11" t="str">
        <f>IF(C17&lt;'Cal Summary'!B$7,"ND",'GEY Calc'!C17)</f>
        <v>ND</v>
      </c>
      <c r="D18" s="11" t="str">
        <f>IF(D17&lt;'Cal Summary'!D$7,"ND",'GEY Calc'!D17)</f>
        <v>ND</v>
      </c>
      <c r="E18" s="11">
        <f>IF(E17&lt;'Cal Summary'!G$7,"ND",'GEY Calc'!E17)</f>
        <v>1.47084047831967</v>
      </c>
      <c r="F18" s="11">
        <f>IF(F17&lt;'Cal Summary'!H$7,"ND",'GEY Calc'!F17)</f>
        <v>1011.0735441093</v>
      </c>
      <c r="G18" s="11">
        <f>IF(G17&lt;'Cal Summary'!J$7,"ND",'GEY Calc'!G17)</f>
        <v>5.4184423575839601E-2</v>
      </c>
      <c r="H18" s="11">
        <f>IF(H17&lt;'Cal Summary'!M$7,"ND",'GEY Calc'!H17)</f>
        <v>1.0451720164410001</v>
      </c>
      <c r="I18" s="11">
        <f>IF(I17&lt;'Cal Summary'!N$7,"ND",'GEY Calc'!I17)</f>
        <v>450.18602290591002</v>
      </c>
      <c r="J18" s="11" t="str">
        <f>IF(J17&lt;'Cal Summary'!P$7,"ND",'GEY Calc'!J17)</f>
        <v>ND</v>
      </c>
      <c r="K18" s="11" t="str">
        <f>IF(K17&lt;'Cal Summary'!S$7,"ND",'GEY Calc'!K17)</f>
        <v>ND</v>
      </c>
      <c r="L18" s="11">
        <f>IF(L17&lt;'Cal Summary'!V$7,"ND",'GEY Calc'!L17)</f>
        <v>48.938351448887097</v>
      </c>
      <c r="M18" s="11" t="str">
        <f>IF(M17&lt;'Cal Summary'!Z$7,"ND",'GEY Calc'!M17)</f>
        <v>ND</v>
      </c>
      <c r="N18" s="11" t="str">
        <f>IF(N17&lt;'Cal Summary'!AB$7,"ND",'GEY Calc'!N17)</f>
        <v>ND</v>
      </c>
      <c r="O18" s="11" t="str">
        <f>IF(O17&lt;'Cal Summary'!AD$7,"ND",'GEY Calc'!O17)</f>
        <v>ND</v>
      </c>
      <c r="P18" s="11" t="str">
        <f>IF(P17&lt;'Cal Summary'!AF$7,"ND",'GEY Calc'!P17)</f>
        <v>ND</v>
      </c>
      <c r="Q18" s="11">
        <f>IF(Q17&lt;'Cal Summary'!AH$7,"ND",'GEY Calc'!Q17)</f>
        <v>7.67295421134188E-2</v>
      </c>
      <c r="R18" s="11" t="str">
        <f>IF(R17&lt;'Cal Summary'!AK$7,"ND",'GEY Calc'!R17)</f>
        <v>ND</v>
      </c>
      <c r="S18" s="11">
        <f>IF(S17&lt;'Cal Summary'!AM$7,"ND",'GEY Calc'!S17)</f>
        <v>1.69510176050785E-2</v>
      </c>
      <c r="T18" s="11">
        <f>IF(T17&lt;'Cal Summary'!AO$7,"ND",'GEY Calc'!T17)</f>
        <v>0.415668701561408</v>
      </c>
      <c r="U18" s="11">
        <f>IF(U17&lt;'Cal Summary'!AQ$7,"ND",'GEY Calc'!U17)</f>
        <v>8.8610039296417697E-2</v>
      </c>
      <c r="V18" s="11">
        <f>IF(V17&lt;'Cal Summary'!AS$7,"ND",'GEY Calc'!V17)</f>
        <v>0.71235051878571898</v>
      </c>
      <c r="W18" s="11" t="str">
        <f>IF(W17&lt;'Cal Summary'!AU$7,"ND",'GEY Calc'!W17)</f>
        <v>ND</v>
      </c>
      <c r="X18" s="11" t="str">
        <f>IF(X17&lt;'Cal Summary'!AW$7,"ND",'GEY Calc'!X17)</f>
        <v>ND</v>
      </c>
      <c r="Y18" s="11" t="str">
        <f>IF(Y17&lt;'Cal Summary'!AY$7,"ND",'GEY Calc'!Y17)</f>
        <v>ND</v>
      </c>
      <c r="Z18" s="11" t="str">
        <f>IF(Z17&lt;'Cal Summary'!BC$7,"ND",'GEY Calc'!Z17)</f>
        <v>ND</v>
      </c>
      <c r="AA18" s="11">
        <f>IF(AA17&lt;'Cal Summary'!BE$7,"ND",'GEY Calc'!AA17)</f>
        <v>9.6087299094671699E-3</v>
      </c>
      <c r="AB18" s="11">
        <f>IF(AB17&lt;'Cal Summary'!BH$7,"ND",'GEY Calc'!AB17)</f>
        <v>0.76843762261878801</v>
      </c>
      <c r="AC18" s="11" t="str">
        <f>IF(AC17&lt;'Cal Summary'!BJ$7,"ND",'GEY Calc'!AC17)</f>
        <v>ND</v>
      </c>
      <c r="AD18" s="11" t="str">
        <f>IF(AD17&lt;'Cal Summary'!BL$7,"ND",'GEY Calc'!AD17)</f>
        <v>ND</v>
      </c>
      <c r="AE18" s="11">
        <f>IF(AE17&lt;'Cal Summary'!BN$7,"ND",'GEY Calc'!AE17)</f>
        <v>0.14889655472386301</v>
      </c>
      <c r="AF18" s="11">
        <f>IF(AF17&lt;'Cal Summary'!BP$7,"ND",'GEY Calc'!AF17)</f>
        <v>4.0506966187563297E-2</v>
      </c>
      <c r="AG18" s="11" t="str">
        <f>IF(AG17&lt;'Cal Summary'!BQ$7,"ND",'GEY Calc'!AG17)</f>
        <v>ND</v>
      </c>
      <c r="AH18" s="11">
        <f>IF(AH17&lt;'Cal Summary'!BT$7,"ND",'GEY Calc'!AH17)</f>
        <v>2.1805949829761698E-2</v>
      </c>
      <c r="AI18" s="11" t="str">
        <f>IF(AI17&lt;'Cal Summary'!BV$7,"ND",'GEY Calc'!AI17)</f>
        <v>ND</v>
      </c>
      <c r="AJ18" s="11" t="str">
        <f>IF(AJ17&lt;'Cal Summary'!BX$7,"ND",'GEY Calc'!AJ17)</f>
        <v>ND</v>
      </c>
      <c r="AK18" s="11" t="str">
        <f>IF(AK17&lt;'Cal Summary'!BZ$7,"ND",'GEY Calc'!AK17)</f>
        <v>ND</v>
      </c>
      <c r="AL18" s="11" t="str">
        <f>IF(AL17&lt;'Cal Summary'!CB$7,"ND",'GEY Calc'!AL17)</f>
        <v>ND</v>
      </c>
      <c r="AM18" s="11" t="str">
        <f>IF(AM17&lt;'Cal Summary'!CD$7,"ND",'GEY Calc'!AM17)</f>
        <v>ND</v>
      </c>
      <c r="AN18" s="11" t="str">
        <f>IF(AN17&lt;'Cal Summary'!CF$7,"ND",'GEY Calc'!AN17)</f>
        <v>ND</v>
      </c>
      <c r="AO18" s="11">
        <f>IF(AO17&lt;'Cal Summary'!CH$7,"ND",'GEY Calc'!AO17)</f>
        <v>1.3971510392317799E-2</v>
      </c>
      <c r="AP18" s="11" t="str">
        <f>IF(AP17&lt;'Cal Summary'!CJ$7,"ND",'GEY Calc'!AP17)</f>
        <v>ND</v>
      </c>
      <c r="AQ18" s="11" t="str">
        <f>IF(AQ17&lt;'Cal Summary'!CL$7,"ND",'GEY Calc'!AQ17)</f>
        <v>ND</v>
      </c>
      <c r="AR18" s="11" t="str">
        <f>IF(AR17&lt;'Cal Summary'!CN$7,"ND",'GEY Calc'!AR17)</f>
        <v>ND</v>
      </c>
      <c r="AS18" s="11" t="str">
        <f>IF(AS17&lt;'Cal Summary'!CP$7,"ND",'GEY Calc'!AS17)</f>
        <v>ND</v>
      </c>
      <c r="AT18" s="11" t="str">
        <f>IF(AT17&lt;'Cal Summary'!CR$7,"ND",'GEY Calc'!AT17)</f>
        <v>ND</v>
      </c>
      <c r="AU18" s="11" t="str">
        <f>IF(AU17&lt;'Cal Summary'!CT$7,"ND",'GEY Calc'!AU17)</f>
        <v>ND</v>
      </c>
      <c r="AV18" s="11" t="str">
        <f>IF(AV17&lt;'Cal Summary'!CV$7,"ND",'GEY Calc'!AV17)</f>
        <v>ND</v>
      </c>
      <c r="AW18" s="11" t="str">
        <f>IF(AW17&lt;'Cal Summary'!CX$7,"ND",'GEY Calc'!AW17)</f>
        <v>ND</v>
      </c>
      <c r="AX18" s="11" t="str">
        <f>IF(AX17&lt;'Cal Summary'!CZ$7,"ND",'GEY Calc'!AX17)</f>
        <v>ND</v>
      </c>
      <c r="AY18" s="11" t="str">
        <f>IF(AY17&lt;'Cal Summary'!DB$7,"ND",'GEY Calc'!AY17)</f>
        <v>ND</v>
      </c>
      <c r="AZ18" s="11" t="str">
        <f>IF(AZ17&lt;'Cal Summary'!DD$7,"ND",'GEY Calc'!AZ17)</f>
        <v>ND</v>
      </c>
      <c r="BA18" s="11" t="str">
        <f>IF(BA17&lt;'Cal Summary'!DF$7,"ND",'GEY Calc'!BA17)</f>
        <v>ND</v>
      </c>
      <c r="BB18" s="11" t="str">
        <f>IF(BB17&lt;'Cal Summary'!DH$7,"ND",'GEY Calc'!BB17)</f>
        <v>ND</v>
      </c>
      <c r="BC18" s="11" t="str">
        <f>IF(BC17&lt;'Cal Summary'!DJ$7,"ND",'GEY Calc'!BC17)</f>
        <v>ND</v>
      </c>
      <c r="BD18" s="11" t="str">
        <f>IF(BD17&lt;'Cal Summary'!DL$7,"ND",'GEY Calc'!BD17)</f>
        <v>ND</v>
      </c>
      <c r="BE18" s="11" t="str">
        <f>IF(BE17&lt;'Cal Summary'!DN$7,"ND",'GEY Calc'!BE17)</f>
        <v>ND</v>
      </c>
      <c r="BF18" s="11">
        <f>IF(BF17&lt;'Cal Summary'!DP$7,"ND",'GEY Calc'!BF17)</f>
        <v>3.2817724783227001E-3</v>
      </c>
      <c r="BG18" s="11">
        <f>IF(BG17&lt;'Cal Summary'!DR$7,"ND",'GEY Calc'!BG17)</f>
        <v>7.33459525569993E-2</v>
      </c>
      <c r="BH18" s="11">
        <f>IF(BH17&lt;'Cal Summary'!DT$7,"ND",'GEY Calc'!BH17)</f>
        <v>23.921587844734901</v>
      </c>
      <c r="BI18" s="11" t="str">
        <f>IF(BI17&lt;'Cal Summary'!DV$7,"ND",'GEY Calc'!BI17)</f>
        <v>ND</v>
      </c>
      <c r="BJ18" s="11">
        <f>IF(BJ17&lt;'Cal Summary'!DX$7,"ND",'GEY Calc'!BJ17)</f>
        <v>8.5007600568359903E-2</v>
      </c>
      <c r="BK18" s="11" t="str">
        <f>IF(BK17&lt;'Cal Summary'!DZ$7,"ND",'GEY Calc'!BK17)</f>
        <v>ND</v>
      </c>
      <c r="BL18" s="11" t="str">
        <f>IF(BL17&lt;'Cal Summary'!EB$7,"ND",'GEY Calc'!BL17)</f>
        <v>ND</v>
      </c>
      <c r="BM18" s="14"/>
      <c r="BN18" s="14"/>
      <c r="BO18" s="14"/>
    </row>
    <row r="19" spans="1:67" x14ac:dyDescent="0.25">
      <c r="A19" s="11" t="s">
        <v>250</v>
      </c>
      <c r="C19" s="11" t="str">
        <f>IF(C18="ND","ND",C18*$B17)</f>
        <v>ND</v>
      </c>
      <c r="D19" s="11" t="str">
        <f t="shared" ref="D19:AE19" si="6">IF(D18="ND","ND",D18*$B17)</f>
        <v>ND</v>
      </c>
      <c r="E19" s="11">
        <f t="shared" si="6"/>
        <v>14708.4047831967</v>
      </c>
      <c r="F19" s="11">
        <f t="shared" si="6"/>
        <v>10110735.441093</v>
      </c>
      <c r="G19" s="11">
        <f t="shared" si="6"/>
        <v>541.84423575839605</v>
      </c>
      <c r="H19" s="11">
        <f t="shared" si="6"/>
        <v>10451.720164410001</v>
      </c>
      <c r="I19" s="11">
        <f t="shared" si="6"/>
        <v>4501860.2290591002</v>
      </c>
      <c r="J19" s="11" t="str">
        <f t="shared" si="6"/>
        <v>ND</v>
      </c>
      <c r="K19" s="11" t="str">
        <f t="shared" si="6"/>
        <v>ND</v>
      </c>
      <c r="L19" s="11">
        <f t="shared" si="6"/>
        <v>489383.51448887098</v>
      </c>
      <c r="M19" s="11" t="str">
        <f t="shared" si="6"/>
        <v>ND</v>
      </c>
      <c r="N19" s="11" t="str">
        <f t="shared" si="6"/>
        <v>ND</v>
      </c>
      <c r="O19" s="11" t="str">
        <f t="shared" si="6"/>
        <v>ND</v>
      </c>
      <c r="P19" s="11" t="str">
        <f t="shared" si="6"/>
        <v>ND</v>
      </c>
      <c r="Q19" s="11">
        <f t="shared" si="6"/>
        <v>767.29542113418802</v>
      </c>
      <c r="R19" s="11" t="str">
        <f t="shared" si="6"/>
        <v>ND</v>
      </c>
      <c r="S19" s="11">
        <f t="shared" si="6"/>
        <v>169.51017605078499</v>
      </c>
      <c r="T19" s="11">
        <f t="shared" si="6"/>
        <v>4156.6870156140803</v>
      </c>
      <c r="U19" s="11">
        <f t="shared" si="6"/>
        <v>886.10039296417699</v>
      </c>
      <c r="V19" s="11">
        <f t="shared" si="6"/>
        <v>7123.5051878571894</v>
      </c>
      <c r="W19" s="11" t="str">
        <f t="shared" si="6"/>
        <v>ND</v>
      </c>
      <c r="X19" s="11" t="str">
        <f t="shared" si="6"/>
        <v>ND</v>
      </c>
      <c r="Y19" s="11" t="str">
        <f t="shared" si="6"/>
        <v>ND</v>
      </c>
      <c r="Z19" s="11" t="str">
        <f t="shared" si="6"/>
        <v>ND</v>
      </c>
      <c r="AA19" s="11">
        <f t="shared" si="6"/>
        <v>96.087299094671693</v>
      </c>
      <c r="AB19" s="11">
        <f t="shared" si="6"/>
        <v>7684.3762261878801</v>
      </c>
      <c r="AC19" s="11" t="str">
        <f t="shared" si="6"/>
        <v>ND</v>
      </c>
      <c r="AD19" s="11" t="str">
        <f t="shared" si="6"/>
        <v>ND</v>
      </c>
      <c r="AE19" s="11">
        <f t="shared" si="6"/>
        <v>1488.9655472386301</v>
      </c>
      <c r="AF19" s="11">
        <f t="shared" ref="AF19:BK19" si="7">IF(AF18="ND","ND",AF18*$B17)</f>
        <v>405.06966187563296</v>
      </c>
      <c r="AG19" s="11" t="str">
        <f t="shared" si="7"/>
        <v>ND</v>
      </c>
      <c r="AH19" s="11">
        <f t="shared" si="7"/>
        <v>218.05949829761698</v>
      </c>
      <c r="AI19" s="11" t="str">
        <f t="shared" si="7"/>
        <v>ND</v>
      </c>
      <c r="AJ19" s="11" t="str">
        <f t="shared" si="7"/>
        <v>ND</v>
      </c>
      <c r="AK19" s="11" t="str">
        <f t="shared" si="7"/>
        <v>ND</v>
      </c>
      <c r="AL19" s="11" t="str">
        <f t="shared" si="7"/>
        <v>ND</v>
      </c>
      <c r="AM19" s="11" t="str">
        <f t="shared" si="7"/>
        <v>ND</v>
      </c>
      <c r="AN19" s="11" t="str">
        <f t="shared" si="7"/>
        <v>ND</v>
      </c>
      <c r="AO19" s="11">
        <f t="shared" si="7"/>
        <v>139.71510392317799</v>
      </c>
      <c r="AP19" s="11" t="str">
        <f t="shared" si="7"/>
        <v>ND</v>
      </c>
      <c r="AQ19" s="11" t="str">
        <f t="shared" si="7"/>
        <v>ND</v>
      </c>
      <c r="AR19" s="11" t="str">
        <f t="shared" si="7"/>
        <v>ND</v>
      </c>
      <c r="AS19" s="11" t="str">
        <f t="shared" si="7"/>
        <v>ND</v>
      </c>
      <c r="AT19" s="11" t="str">
        <f t="shared" si="7"/>
        <v>ND</v>
      </c>
      <c r="AU19" s="11" t="str">
        <f t="shared" si="7"/>
        <v>ND</v>
      </c>
      <c r="AV19" s="11" t="str">
        <f t="shared" si="7"/>
        <v>ND</v>
      </c>
      <c r="AW19" s="11" t="str">
        <f t="shared" si="7"/>
        <v>ND</v>
      </c>
      <c r="AX19" s="11" t="str">
        <f t="shared" si="7"/>
        <v>ND</v>
      </c>
      <c r="AY19" s="11" t="str">
        <f t="shared" si="7"/>
        <v>ND</v>
      </c>
      <c r="AZ19" s="11" t="str">
        <f t="shared" si="7"/>
        <v>ND</v>
      </c>
      <c r="BA19" s="11" t="str">
        <f t="shared" si="7"/>
        <v>ND</v>
      </c>
      <c r="BB19" s="11" t="str">
        <f t="shared" si="7"/>
        <v>ND</v>
      </c>
      <c r="BC19" s="11" t="str">
        <f t="shared" si="7"/>
        <v>ND</v>
      </c>
      <c r="BD19" s="11" t="str">
        <f t="shared" si="7"/>
        <v>ND</v>
      </c>
      <c r="BE19" s="11" t="str">
        <f t="shared" si="7"/>
        <v>ND</v>
      </c>
      <c r="BF19" s="11">
        <f t="shared" si="7"/>
        <v>32.817724783227</v>
      </c>
      <c r="BG19" s="11">
        <f t="shared" si="7"/>
        <v>733.45952556999305</v>
      </c>
      <c r="BH19" s="11">
        <f t="shared" si="7"/>
        <v>239215.87844734901</v>
      </c>
      <c r="BI19" s="11" t="str">
        <f t="shared" si="7"/>
        <v>ND</v>
      </c>
      <c r="BJ19" s="11">
        <f t="shared" si="7"/>
        <v>850.07600568359908</v>
      </c>
      <c r="BK19" s="11" t="str">
        <f t="shared" si="7"/>
        <v>ND</v>
      </c>
      <c r="BL19" s="11" t="str">
        <f t="shared" ref="BL19" si="8">IF(BL18="ND","ND",BL18*$B17)</f>
        <v>ND</v>
      </c>
      <c r="BM19" s="14"/>
      <c r="BN19" s="14"/>
      <c r="BO19" s="14"/>
    </row>
    <row r="20" spans="1:67" x14ac:dyDescent="0.25">
      <c r="BM20" s="14"/>
      <c r="BN20" s="14"/>
      <c r="BO20" s="14"/>
    </row>
    <row r="21" spans="1:67" x14ac:dyDescent="0.25">
      <c r="A21" t="str">
        <f>'ICP-MS Results'!C16</f>
        <v>GY2-032-B  1000x</v>
      </c>
      <c r="B21" t="str">
        <f>'ICP-MS Results'!D16</f>
        <v>1000</v>
      </c>
      <c r="C21">
        <f>'ICP-MS Results'!E16</f>
        <v>-0.110153518813089</v>
      </c>
      <c r="D21">
        <f>'ICP-MS Results'!G16</f>
        <v>3.1064753481102299E-3</v>
      </c>
      <c r="E21">
        <f>'ICP-MS Results'!J16</f>
        <v>-0.69731926648379705</v>
      </c>
      <c r="F21">
        <f>'ICP-MS Results'!K16</f>
        <v>2217.5471512761701</v>
      </c>
      <c r="G21">
        <f>'ICP-MS Results'!M16</f>
        <v>2.8524932187854402E-2</v>
      </c>
      <c r="H21">
        <f>'ICP-MS Results'!P16</f>
        <v>0.73372641893295498</v>
      </c>
      <c r="I21">
        <f>'ICP-MS Results'!Q16</f>
        <v>477.78841856298698</v>
      </c>
      <c r="J21">
        <f>'ICP-MS Results'!S16</f>
        <v>-1.4320423283441299</v>
      </c>
      <c r="K21">
        <f>'ICP-MS Results'!V16</f>
        <v>7.2901929694620504</v>
      </c>
      <c r="L21">
        <f>'ICP-MS Results'!Y16</f>
        <v>68.135177017049699</v>
      </c>
      <c r="M21">
        <f>'ICP-MS Results'!AC16</f>
        <v>-4.73075789558716E-2</v>
      </c>
      <c r="N21">
        <f>'ICP-MS Results'!AE16</f>
        <v>-1.52752983373464E-2</v>
      </c>
      <c r="O21">
        <f>'ICP-MS Results'!AG16</f>
        <v>-0.20361456922784399</v>
      </c>
      <c r="P21">
        <f>'ICP-MS Results'!AI16</f>
        <v>-7.4788447345822504E-2</v>
      </c>
      <c r="Q21">
        <f>'ICP-MS Results'!AK16</f>
        <v>4.0115790269482601E-2</v>
      </c>
      <c r="R21">
        <f>'ICP-MS Results'!AN16</f>
        <v>-1.2253914303926801</v>
      </c>
      <c r="S21">
        <f>'ICP-MS Results'!AP16</f>
        <v>1.63459169873705E-2</v>
      </c>
      <c r="T21">
        <f>'ICP-MS Results'!AR16</f>
        <v>0.35534486272236199</v>
      </c>
      <c r="U21">
        <f>'ICP-MS Results'!AT16</f>
        <v>7.7607286584745694E-2</v>
      </c>
      <c r="V21">
        <f>'ICP-MS Results'!AV16</f>
        <v>0.63598589603987299</v>
      </c>
      <c r="W21">
        <f>'ICP-MS Results'!AX16</f>
        <v>-1.8497382223664999E-2</v>
      </c>
      <c r="X21">
        <f>'ICP-MS Results'!AZ16</f>
        <v>-2.2568940760980101E-2</v>
      </c>
      <c r="Y21">
        <f>'ICP-MS Results'!BB16</f>
        <v>-3.1999390096703599E-2</v>
      </c>
      <c r="Z21">
        <f>'ICP-MS Results'!BF16</f>
        <v>4.1787669553921797E-2</v>
      </c>
      <c r="AA21">
        <f>'ICP-MS Results'!BH16</f>
        <v>1.9468464630913399E-2</v>
      </c>
      <c r="AB21">
        <f>'ICP-MS Results'!BK16</f>
        <v>0.55113455762380803</v>
      </c>
      <c r="AC21">
        <f>'ICP-MS Results'!BM16</f>
        <v>-0.94306284124753104</v>
      </c>
      <c r="AD21">
        <f>'ICP-MS Results'!BO16</f>
        <v>-3.7375535052189601E-2</v>
      </c>
      <c r="AE21">
        <f>'ICP-MS Results'!BQ16</f>
        <v>5.1734070832044697E-2</v>
      </c>
      <c r="AF21">
        <f>'ICP-MS Results'!BS16</f>
        <v>-1.2577386259188101E-3</v>
      </c>
      <c r="AG21">
        <f>'ICP-MS Results'!BT16</f>
        <v>-2.2860600989704199E-2</v>
      </c>
      <c r="AH21">
        <f>'ICP-MS Results'!BW16</f>
        <v>1.06075591323658E-2</v>
      </c>
      <c r="AI21">
        <f>'ICP-MS Results'!BY16</f>
        <v>-2.1029005517769199E-2</v>
      </c>
      <c r="AJ21">
        <f>'ICP-MS Results'!CA16</f>
        <v>-0.138496795092272</v>
      </c>
      <c r="AK21">
        <f>'ICP-MS Results'!CC16</f>
        <v>-0.41787049002892601</v>
      </c>
      <c r="AL21">
        <f>'ICP-MS Results'!CE16</f>
        <v>1.32390749802276E-2</v>
      </c>
      <c r="AM21">
        <f>'ICP-MS Results'!CG16</f>
        <v>8.6538218270586003E-5</v>
      </c>
      <c r="AN21">
        <f>'ICP-MS Results'!CI16</f>
        <v>-9.6875625940170004E-2</v>
      </c>
      <c r="AO21">
        <f>'ICP-MS Results'!CK16</f>
        <v>4.4298935143361802E-4</v>
      </c>
      <c r="AP21">
        <f>'ICP-MS Results'!CM16</f>
        <v>-0.12804517627834899</v>
      </c>
      <c r="AQ21">
        <f>'ICP-MS Results'!CO16</f>
        <v>-8.2239766330816804E-4</v>
      </c>
      <c r="AR21">
        <f>'ICP-MS Results'!CQ16</f>
        <v>-1.3168034005320199E-3</v>
      </c>
      <c r="AS21">
        <f>'ICP-MS Results'!CS16</f>
        <v>4.50651850903058E-3</v>
      </c>
      <c r="AT21">
        <f>'ICP-MS Results'!CU16</f>
        <v>-8.4593152382906794E-2</v>
      </c>
      <c r="AU21">
        <f>'ICP-MS Results'!CW16</f>
        <v>-7.5862387399926196E-3</v>
      </c>
      <c r="AV21">
        <f>'ICP-MS Results'!CY16</f>
        <v>-1.0468821142329899E-2</v>
      </c>
      <c r="AW21">
        <f>'ICP-MS Results'!DA16</f>
        <v>-7.6052515326957299E-3</v>
      </c>
      <c r="AX21">
        <f>'ICP-MS Results'!DC16</f>
        <v>-2.6923212641509998E-3</v>
      </c>
      <c r="AY21">
        <f>'ICP-MS Results'!DE16</f>
        <v>-5.5443695665044696E-3</v>
      </c>
      <c r="AZ21">
        <f>'ICP-MS Results'!DG16</f>
        <v>-7.2791848209373096E-3</v>
      </c>
      <c r="BA21">
        <f>'ICP-MS Results'!DI16</f>
        <v>-1.3911778728413E-2</v>
      </c>
      <c r="BB21">
        <f>'ICP-MS Results'!DK16</f>
        <v>-6.8963387018202999E-3</v>
      </c>
      <c r="BC21">
        <f>'ICP-MS Results'!DM16</f>
        <v>-5.1626826430807302E-3</v>
      </c>
      <c r="BD21">
        <f>'ICP-MS Results'!DO16</f>
        <v>-1.7881175930508199E-3</v>
      </c>
      <c r="BE21">
        <f>'ICP-MS Results'!DQ16</f>
        <v>-0.277218304703226</v>
      </c>
      <c r="BF21">
        <f>'ICP-MS Results'!DS16</f>
        <v>1.13791699648143E-3</v>
      </c>
      <c r="BG21">
        <f>'ICP-MS Results'!DU16</f>
        <v>4.18057870867025E-3</v>
      </c>
      <c r="BH21">
        <f>'ICP-MS Results'!DW16</f>
        <v>4.7136870474339103</v>
      </c>
      <c r="BI21">
        <f>'ICP-MS Results'!DY16</f>
        <v>-6.6505846387793603E-3</v>
      </c>
      <c r="BJ21">
        <f>'ICP-MS Results'!EA16</f>
        <v>6.7692836782278498E-2</v>
      </c>
      <c r="BK21">
        <f>'ICP-MS Results'!EC16</f>
        <v>-3.6440294499417998E-2</v>
      </c>
      <c r="BL21">
        <f>'ICP-MS Results'!EE16</f>
        <v>-6.67223036344145E-3</v>
      </c>
      <c r="BM21" s="14">
        <f>'ICP-MS Results'!EF16</f>
        <v>98.392331882453306</v>
      </c>
      <c r="BN21" s="14">
        <f>'ICP-MS Results'!EG16</f>
        <v>120.704314613725</v>
      </c>
      <c r="BO21" s="14">
        <f>'ICP-MS Results'!EH16</f>
        <v>102.10160858155</v>
      </c>
    </row>
    <row r="22" spans="1:67" x14ac:dyDescent="0.25">
      <c r="A22" s="11" t="s">
        <v>249</v>
      </c>
      <c r="C22" s="11" t="str">
        <f>IF(C21&lt;'Cal Summary'!B$7,"ND",'GEY Calc'!C21)</f>
        <v>ND</v>
      </c>
      <c r="D22" s="11" t="str">
        <f>IF(D21&lt;'Cal Summary'!D$7,"ND",'GEY Calc'!D21)</f>
        <v>ND</v>
      </c>
      <c r="E22" s="11" t="str">
        <f>IF(E21&lt;'Cal Summary'!G$7,"ND",'GEY Calc'!E21)</f>
        <v>ND</v>
      </c>
      <c r="F22" s="11">
        <f>IF(F21&lt;'Cal Summary'!H$7,"ND",'GEY Calc'!F21)</f>
        <v>2217.5471512761701</v>
      </c>
      <c r="G22" s="11" t="str">
        <f>IF(G21&lt;'Cal Summary'!J$7,"ND",'GEY Calc'!G21)</f>
        <v>ND</v>
      </c>
      <c r="H22" s="11">
        <f>IF(H21&lt;'Cal Summary'!M$7,"ND",'GEY Calc'!H21)</f>
        <v>0.73372641893295498</v>
      </c>
      <c r="I22" s="11">
        <f>IF(I21&lt;'Cal Summary'!N$7,"ND",'GEY Calc'!I21)</f>
        <v>477.78841856298698</v>
      </c>
      <c r="J22" s="11" t="str">
        <f>IF(J21&lt;'Cal Summary'!P$7,"ND",'GEY Calc'!J21)</f>
        <v>ND</v>
      </c>
      <c r="K22" s="11">
        <f>IF(K21&lt;'Cal Summary'!S$7,"ND",'GEY Calc'!K21)</f>
        <v>7.2901929694620504</v>
      </c>
      <c r="L22" s="11">
        <f>IF(L21&lt;'Cal Summary'!V$7,"ND",'GEY Calc'!L21)</f>
        <v>68.135177017049699</v>
      </c>
      <c r="M22" s="11" t="str">
        <f>IF(M21&lt;'Cal Summary'!Z$7,"ND",'GEY Calc'!M21)</f>
        <v>ND</v>
      </c>
      <c r="N22" s="11" t="str">
        <f>IF(N21&lt;'Cal Summary'!AB$7,"ND",'GEY Calc'!N21)</f>
        <v>ND</v>
      </c>
      <c r="O22" s="11" t="str">
        <f>IF(O21&lt;'Cal Summary'!AD$7,"ND",'GEY Calc'!O21)</f>
        <v>ND</v>
      </c>
      <c r="P22" s="11" t="str">
        <f>IF(P21&lt;'Cal Summary'!AF$7,"ND",'GEY Calc'!P21)</f>
        <v>ND</v>
      </c>
      <c r="Q22" s="11">
        <f>IF(Q21&lt;'Cal Summary'!AH$7,"ND",'GEY Calc'!Q21)</f>
        <v>4.0115790269482601E-2</v>
      </c>
      <c r="R22" s="11" t="str">
        <f>IF(R21&lt;'Cal Summary'!AK$7,"ND",'GEY Calc'!R21)</f>
        <v>ND</v>
      </c>
      <c r="S22" s="11">
        <f>IF(S21&lt;'Cal Summary'!AM$7,"ND",'GEY Calc'!S21)</f>
        <v>1.63459169873705E-2</v>
      </c>
      <c r="T22" s="11">
        <f>IF(T21&lt;'Cal Summary'!AO$7,"ND",'GEY Calc'!T21)</f>
        <v>0.35534486272236199</v>
      </c>
      <c r="U22" s="11">
        <f>IF(U21&lt;'Cal Summary'!AQ$7,"ND",'GEY Calc'!U21)</f>
        <v>7.7607286584745694E-2</v>
      </c>
      <c r="V22" s="11">
        <f>IF(V21&lt;'Cal Summary'!AS$7,"ND",'GEY Calc'!V21)</f>
        <v>0.63598589603987299</v>
      </c>
      <c r="W22" s="11" t="str">
        <f>IF(W21&lt;'Cal Summary'!AU$7,"ND",'GEY Calc'!W21)</f>
        <v>ND</v>
      </c>
      <c r="X22" s="11" t="str">
        <f>IF(X21&lt;'Cal Summary'!AW$7,"ND",'GEY Calc'!X21)</f>
        <v>ND</v>
      </c>
      <c r="Y22" s="11" t="str">
        <f>IF(Y21&lt;'Cal Summary'!AY$7,"ND",'GEY Calc'!Y21)</f>
        <v>ND</v>
      </c>
      <c r="Z22" s="11" t="str">
        <f>IF(Z21&lt;'Cal Summary'!BC$7,"ND",'GEY Calc'!Z21)</f>
        <v>ND</v>
      </c>
      <c r="AA22" s="11">
        <f>IF(AA21&lt;'Cal Summary'!BE$7,"ND",'GEY Calc'!AA21)</f>
        <v>1.9468464630913399E-2</v>
      </c>
      <c r="AB22" s="11">
        <f>IF(AB21&lt;'Cal Summary'!BH$7,"ND",'GEY Calc'!AB21)</f>
        <v>0.55113455762380803</v>
      </c>
      <c r="AC22" s="11" t="str">
        <f>IF(AC21&lt;'Cal Summary'!BJ$7,"ND",'GEY Calc'!AC21)</f>
        <v>ND</v>
      </c>
      <c r="AD22" s="11" t="str">
        <f>IF(AD21&lt;'Cal Summary'!BL$7,"ND",'GEY Calc'!AD21)</f>
        <v>ND</v>
      </c>
      <c r="AE22" s="11">
        <f>IF(AE21&lt;'Cal Summary'!BN$7,"ND",'GEY Calc'!AE21)</f>
        <v>5.1734070832044697E-2</v>
      </c>
      <c r="AF22" s="11" t="str">
        <f>IF(AF21&lt;'Cal Summary'!BP$7,"ND",'GEY Calc'!AF21)</f>
        <v>ND</v>
      </c>
      <c r="AG22" s="11" t="str">
        <f>IF(AG21&lt;'Cal Summary'!BQ$7,"ND",'GEY Calc'!AG21)</f>
        <v>ND</v>
      </c>
      <c r="AH22" s="11" t="str">
        <f>IF(AH21&lt;'Cal Summary'!BT$7,"ND",'GEY Calc'!AH21)</f>
        <v>ND</v>
      </c>
      <c r="AI22" s="11" t="str">
        <f>IF(AI21&lt;'Cal Summary'!BV$7,"ND",'GEY Calc'!AI21)</f>
        <v>ND</v>
      </c>
      <c r="AJ22" s="11" t="str">
        <f>IF(AJ21&lt;'Cal Summary'!BX$7,"ND",'GEY Calc'!AJ21)</f>
        <v>ND</v>
      </c>
      <c r="AK22" s="11" t="str">
        <f>IF(AK21&lt;'Cal Summary'!BZ$7,"ND",'GEY Calc'!AK21)</f>
        <v>ND</v>
      </c>
      <c r="AL22" s="11" t="str">
        <f>IF(AL21&lt;'Cal Summary'!CB$7,"ND",'GEY Calc'!AL21)</f>
        <v>ND</v>
      </c>
      <c r="AM22" s="11" t="str">
        <f>IF(AM21&lt;'Cal Summary'!CD$7,"ND",'GEY Calc'!AM21)</f>
        <v>ND</v>
      </c>
      <c r="AN22" s="11" t="str">
        <f>IF(AN21&lt;'Cal Summary'!CF$7,"ND",'GEY Calc'!AN21)</f>
        <v>ND</v>
      </c>
      <c r="AO22" s="11" t="str">
        <f>IF(AO21&lt;'Cal Summary'!CH$7,"ND",'GEY Calc'!AO21)</f>
        <v>ND</v>
      </c>
      <c r="AP22" s="11" t="str">
        <f>IF(AP21&lt;'Cal Summary'!CJ$7,"ND",'GEY Calc'!AP21)</f>
        <v>ND</v>
      </c>
      <c r="AQ22" s="11" t="str">
        <f>IF(AQ21&lt;'Cal Summary'!CL$7,"ND",'GEY Calc'!AQ21)</f>
        <v>ND</v>
      </c>
      <c r="AR22" s="11" t="str">
        <f>IF(AR21&lt;'Cal Summary'!CN$7,"ND",'GEY Calc'!AR21)</f>
        <v>ND</v>
      </c>
      <c r="AS22" s="11" t="str">
        <f>IF(AS21&lt;'Cal Summary'!CP$7,"ND",'GEY Calc'!AS21)</f>
        <v>ND</v>
      </c>
      <c r="AT22" s="11" t="str">
        <f>IF(AT21&lt;'Cal Summary'!CR$7,"ND",'GEY Calc'!AT21)</f>
        <v>ND</v>
      </c>
      <c r="AU22" s="11" t="str">
        <f>IF(AU21&lt;'Cal Summary'!CT$7,"ND",'GEY Calc'!AU21)</f>
        <v>ND</v>
      </c>
      <c r="AV22" s="11" t="str">
        <f>IF(AV21&lt;'Cal Summary'!CV$7,"ND",'GEY Calc'!AV21)</f>
        <v>ND</v>
      </c>
      <c r="AW22" s="11" t="str">
        <f>IF(AW21&lt;'Cal Summary'!CX$7,"ND",'GEY Calc'!AW21)</f>
        <v>ND</v>
      </c>
      <c r="AX22" s="11" t="str">
        <f>IF(AX21&lt;'Cal Summary'!CZ$7,"ND",'GEY Calc'!AX21)</f>
        <v>ND</v>
      </c>
      <c r="AY22" s="11" t="str">
        <f>IF(AY21&lt;'Cal Summary'!DB$7,"ND",'GEY Calc'!AY21)</f>
        <v>ND</v>
      </c>
      <c r="AZ22" s="11" t="str">
        <f>IF(AZ21&lt;'Cal Summary'!DD$7,"ND",'GEY Calc'!AZ21)</f>
        <v>ND</v>
      </c>
      <c r="BA22" s="11" t="str">
        <f>IF(BA21&lt;'Cal Summary'!DF$7,"ND",'GEY Calc'!BA21)</f>
        <v>ND</v>
      </c>
      <c r="BB22" s="11" t="str">
        <f>IF(BB21&lt;'Cal Summary'!DH$7,"ND",'GEY Calc'!BB21)</f>
        <v>ND</v>
      </c>
      <c r="BC22" s="11" t="str">
        <f>IF(BC21&lt;'Cal Summary'!DJ$7,"ND",'GEY Calc'!BC21)</f>
        <v>ND</v>
      </c>
      <c r="BD22" s="11" t="str">
        <f>IF(BD21&lt;'Cal Summary'!DL$7,"ND",'GEY Calc'!BD21)</f>
        <v>ND</v>
      </c>
      <c r="BE22" s="11" t="str">
        <f>IF(BE21&lt;'Cal Summary'!DN$7,"ND",'GEY Calc'!BE21)</f>
        <v>ND</v>
      </c>
      <c r="BF22" s="11" t="str">
        <f>IF(BF21&lt;'Cal Summary'!DP$7,"ND",'GEY Calc'!BF21)</f>
        <v>ND</v>
      </c>
      <c r="BG22" s="11" t="str">
        <f>IF(BG21&lt;'Cal Summary'!DR$7,"ND",'GEY Calc'!BG21)</f>
        <v>ND</v>
      </c>
      <c r="BH22" s="11">
        <f>IF(BH21&lt;'Cal Summary'!DT$7,"ND",'GEY Calc'!BH21)</f>
        <v>4.7136870474339103</v>
      </c>
      <c r="BI22" s="11" t="str">
        <f>IF(BI21&lt;'Cal Summary'!DV$7,"ND",'GEY Calc'!BI21)</f>
        <v>ND</v>
      </c>
      <c r="BJ22" s="11">
        <f>IF(BJ21&lt;'Cal Summary'!DX$7,"ND",'GEY Calc'!BJ21)</f>
        <v>6.7692836782278498E-2</v>
      </c>
      <c r="BK22" s="11" t="str">
        <f>IF(BK21&lt;'Cal Summary'!DZ$7,"ND",'GEY Calc'!BK21)</f>
        <v>ND</v>
      </c>
      <c r="BL22" s="11" t="str">
        <f>IF(BL21&lt;'Cal Summary'!EB$7,"ND",'GEY Calc'!BL21)</f>
        <v>ND</v>
      </c>
      <c r="BM22" s="14"/>
      <c r="BN22" s="14"/>
      <c r="BO22" s="14"/>
    </row>
    <row r="23" spans="1:67" x14ac:dyDescent="0.25">
      <c r="A23" s="11" t="s">
        <v>250</v>
      </c>
      <c r="C23" s="11" t="str">
        <f>IF(C22="ND","ND",C22*$B21)</f>
        <v>ND</v>
      </c>
      <c r="D23" s="11" t="str">
        <f t="shared" ref="D23:AE23" si="9">IF(D22="ND","ND",D22*$B21)</f>
        <v>ND</v>
      </c>
      <c r="E23" s="11" t="str">
        <f t="shared" si="9"/>
        <v>ND</v>
      </c>
      <c r="F23" s="11">
        <f t="shared" si="9"/>
        <v>2217547.1512761703</v>
      </c>
      <c r="G23" s="11" t="str">
        <f t="shared" si="9"/>
        <v>ND</v>
      </c>
      <c r="H23" s="11">
        <f t="shared" si="9"/>
        <v>733.72641893295497</v>
      </c>
      <c r="I23" s="11">
        <f t="shared" si="9"/>
        <v>477788.418562987</v>
      </c>
      <c r="J23" s="11" t="str">
        <f t="shared" si="9"/>
        <v>ND</v>
      </c>
      <c r="K23" s="11">
        <f t="shared" si="9"/>
        <v>7290.1929694620503</v>
      </c>
      <c r="L23" s="11">
        <f t="shared" si="9"/>
        <v>68135.177017049704</v>
      </c>
      <c r="M23" s="11" t="str">
        <f t="shared" si="9"/>
        <v>ND</v>
      </c>
      <c r="N23" s="11" t="str">
        <f t="shared" si="9"/>
        <v>ND</v>
      </c>
      <c r="O23" s="11" t="str">
        <f t="shared" si="9"/>
        <v>ND</v>
      </c>
      <c r="P23" s="11" t="str">
        <f t="shared" si="9"/>
        <v>ND</v>
      </c>
      <c r="Q23" s="11">
        <f t="shared" si="9"/>
        <v>40.115790269482602</v>
      </c>
      <c r="R23" s="11" t="str">
        <f t="shared" si="9"/>
        <v>ND</v>
      </c>
      <c r="S23" s="11">
        <f t="shared" si="9"/>
        <v>16.345916987370501</v>
      </c>
      <c r="T23" s="11">
        <f t="shared" si="9"/>
        <v>355.344862722362</v>
      </c>
      <c r="U23" s="11">
        <f t="shared" si="9"/>
        <v>77.607286584745694</v>
      </c>
      <c r="V23" s="11">
        <f t="shared" si="9"/>
        <v>635.98589603987296</v>
      </c>
      <c r="W23" s="11" t="str">
        <f t="shared" si="9"/>
        <v>ND</v>
      </c>
      <c r="X23" s="11" t="str">
        <f t="shared" si="9"/>
        <v>ND</v>
      </c>
      <c r="Y23" s="11" t="str">
        <f t="shared" si="9"/>
        <v>ND</v>
      </c>
      <c r="Z23" s="11" t="str">
        <f t="shared" si="9"/>
        <v>ND</v>
      </c>
      <c r="AA23" s="11">
        <f t="shared" si="9"/>
        <v>19.468464630913399</v>
      </c>
      <c r="AB23" s="11">
        <f t="shared" si="9"/>
        <v>551.13455762380806</v>
      </c>
      <c r="AC23" s="11" t="str">
        <f t="shared" si="9"/>
        <v>ND</v>
      </c>
      <c r="AD23" s="11" t="str">
        <f t="shared" si="9"/>
        <v>ND</v>
      </c>
      <c r="AE23" s="11">
        <f t="shared" si="9"/>
        <v>51.734070832044694</v>
      </c>
      <c r="AF23" s="11" t="str">
        <f t="shared" ref="AF23:BK23" si="10">IF(AF22="ND","ND",AF22*$B21)</f>
        <v>ND</v>
      </c>
      <c r="AG23" s="11" t="str">
        <f t="shared" si="10"/>
        <v>ND</v>
      </c>
      <c r="AH23" s="11" t="str">
        <f t="shared" si="10"/>
        <v>ND</v>
      </c>
      <c r="AI23" s="11" t="str">
        <f t="shared" si="10"/>
        <v>ND</v>
      </c>
      <c r="AJ23" s="11" t="str">
        <f t="shared" si="10"/>
        <v>ND</v>
      </c>
      <c r="AK23" s="11" t="str">
        <f t="shared" si="10"/>
        <v>ND</v>
      </c>
      <c r="AL23" s="11" t="str">
        <f t="shared" si="10"/>
        <v>ND</v>
      </c>
      <c r="AM23" s="11" t="str">
        <f t="shared" si="10"/>
        <v>ND</v>
      </c>
      <c r="AN23" s="11" t="str">
        <f t="shared" si="10"/>
        <v>ND</v>
      </c>
      <c r="AO23" s="11" t="str">
        <f t="shared" si="10"/>
        <v>ND</v>
      </c>
      <c r="AP23" s="11" t="str">
        <f t="shared" si="10"/>
        <v>ND</v>
      </c>
      <c r="AQ23" s="11" t="str">
        <f t="shared" si="10"/>
        <v>ND</v>
      </c>
      <c r="AR23" s="11" t="str">
        <f t="shared" si="10"/>
        <v>ND</v>
      </c>
      <c r="AS23" s="11" t="str">
        <f t="shared" si="10"/>
        <v>ND</v>
      </c>
      <c r="AT23" s="11" t="str">
        <f t="shared" si="10"/>
        <v>ND</v>
      </c>
      <c r="AU23" s="11" t="str">
        <f t="shared" si="10"/>
        <v>ND</v>
      </c>
      <c r="AV23" s="11" t="str">
        <f t="shared" si="10"/>
        <v>ND</v>
      </c>
      <c r="AW23" s="11" t="str">
        <f t="shared" si="10"/>
        <v>ND</v>
      </c>
      <c r="AX23" s="11" t="str">
        <f t="shared" si="10"/>
        <v>ND</v>
      </c>
      <c r="AY23" s="11" t="str">
        <f t="shared" si="10"/>
        <v>ND</v>
      </c>
      <c r="AZ23" s="11" t="str">
        <f t="shared" si="10"/>
        <v>ND</v>
      </c>
      <c r="BA23" s="11" t="str">
        <f t="shared" si="10"/>
        <v>ND</v>
      </c>
      <c r="BB23" s="11" t="str">
        <f t="shared" si="10"/>
        <v>ND</v>
      </c>
      <c r="BC23" s="11" t="str">
        <f t="shared" si="10"/>
        <v>ND</v>
      </c>
      <c r="BD23" s="11" t="str">
        <f t="shared" si="10"/>
        <v>ND</v>
      </c>
      <c r="BE23" s="11" t="str">
        <f t="shared" si="10"/>
        <v>ND</v>
      </c>
      <c r="BF23" s="11" t="str">
        <f t="shared" si="10"/>
        <v>ND</v>
      </c>
      <c r="BG23" s="11" t="str">
        <f t="shared" si="10"/>
        <v>ND</v>
      </c>
      <c r="BH23" s="11">
        <f t="shared" si="10"/>
        <v>4713.6870474339103</v>
      </c>
      <c r="BI23" s="11" t="str">
        <f t="shared" si="10"/>
        <v>ND</v>
      </c>
      <c r="BJ23" s="11">
        <f t="shared" si="10"/>
        <v>67.692836782278505</v>
      </c>
      <c r="BK23" s="11" t="str">
        <f t="shared" si="10"/>
        <v>ND</v>
      </c>
      <c r="BL23" s="11" t="str">
        <f t="shared" ref="BL23" si="11">IF(BL22="ND","ND",BL22*$B21)</f>
        <v>ND</v>
      </c>
      <c r="BM23" s="14"/>
      <c r="BN23" s="14"/>
      <c r="BO23" s="14"/>
    </row>
    <row r="24" spans="1:67" x14ac:dyDescent="0.25">
      <c r="BM24" s="14"/>
      <c r="BN24" s="14"/>
      <c r="BO24" s="14"/>
    </row>
    <row r="25" spans="1:67" x14ac:dyDescent="0.25">
      <c r="A25" t="str">
        <f>'ICP-MS Results'!C17</f>
        <v>GY2-032-B-dup  1000x</v>
      </c>
      <c r="B25" t="str">
        <f>'ICP-MS Results'!D17</f>
        <v>1000</v>
      </c>
      <c r="C25">
        <f>'ICP-MS Results'!E17</f>
        <v>-0.124223849182026</v>
      </c>
      <c r="D25">
        <f>'ICP-MS Results'!G17</f>
        <v>5.4696335393424696E-4</v>
      </c>
      <c r="E25">
        <f>'ICP-MS Results'!J17</f>
        <v>-0.25082254767499901</v>
      </c>
      <c r="F25">
        <f>'ICP-MS Results'!K17</f>
        <v>1439.4114404642</v>
      </c>
      <c r="G25">
        <f>'ICP-MS Results'!M17</f>
        <v>2.7076500273634101E-2</v>
      </c>
      <c r="H25">
        <f>'ICP-MS Results'!P17</f>
        <v>0.594571986957526</v>
      </c>
      <c r="I25">
        <f>'ICP-MS Results'!Q17</f>
        <v>475.853109315219</v>
      </c>
      <c r="J25">
        <f>'ICP-MS Results'!S17</f>
        <v>-0.81838765836052996</v>
      </c>
      <c r="K25">
        <f>'ICP-MS Results'!V17</f>
        <v>45.860940073913298</v>
      </c>
      <c r="L25">
        <f>'ICP-MS Results'!Y17</f>
        <v>43.995617956073197</v>
      </c>
      <c r="M25">
        <f>'ICP-MS Results'!AC17</f>
        <v>-4.8559312891306002E-2</v>
      </c>
      <c r="N25">
        <f>'ICP-MS Results'!AE17</f>
        <v>8.44381315356552E-2</v>
      </c>
      <c r="O25">
        <f>'ICP-MS Results'!AG17</f>
        <v>-0.203124018184097</v>
      </c>
      <c r="P25">
        <f>'ICP-MS Results'!AI17</f>
        <v>-8.5369883769634197E-2</v>
      </c>
      <c r="Q25">
        <f>'ICP-MS Results'!AK17</f>
        <v>2.9481023237302999E-2</v>
      </c>
      <c r="R25">
        <f>'ICP-MS Results'!AN17</f>
        <v>-1.2668308652851199</v>
      </c>
      <c r="S25">
        <f>'ICP-MS Results'!AP17</f>
        <v>1.3921179387700201E-2</v>
      </c>
      <c r="T25">
        <f>'ICP-MS Results'!AR17</f>
        <v>0.38808831708739899</v>
      </c>
      <c r="U25">
        <f>'ICP-MS Results'!AT17</f>
        <v>8.7312274475172105E-2</v>
      </c>
      <c r="V25">
        <f>'ICP-MS Results'!AV17</f>
        <v>0.54015674591566698</v>
      </c>
      <c r="W25">
        <f>'ICP-MS Results'!AX17</f>
        <v>-1.6224994953453802E-2</v>
      </c>
      <c r="X25">
        <f>'ICP-MS Results'!AZ17</f>
        <v>-2.10481981134415E-2</v>
      </c>
      <c r="Y25">
        <f>'ICP-MS Results'!BB17</f>
        <v>-6.5931818962873404E-3</v>
      </c>
      <c r="Z25">
        <f>'ICP-MS Results'!BF17</f>
        <v>0.127418965105281</v>
      </c>
      <c r="AA25">
        <f>'ICP-MS Results'!BH17</f>
        <v>1.07956717566125E-2</v>
      </c>
      <c r="AB25">
        <f>'ICP-MS Results'!BK17</f>
        <v>0.51154114250719795</v>
      </c>
      <c r="AC25">
        <f>'ICP-MS Results'!BM17</f>
        <v>-0.75920340465016101</v>
      </c>
      <c r="AD25">
        <f>'ICP-MS Results'!BO17</f>
        <v>-3.5778168827168597E-2</v>
      </c>
      <c r="AE25">
        <f>'ICP-MS Results'!BQ17</f>
        <v>2.2333375805643801E-2</v>
      </c>
      <c r="AF25">
        <f>'ICP-MS Results'!BS17</f>
        <v>4.2603797960937299E-3</v>
      </c>
      <c r="AG25">
        <f>'ICP-MS Results'!BT17</f>
        <v>-2.24355652678658E-2</v>
      </c>
      <c r="AH25">
        <f>'ICP-MS Results'!BW17</f>
        <v>6.0500900211568802E-3</v>
      </c>
      <c r="AI25">
        <f>'ICP-MS Results'!BY17</f>
        <v>-2.3925199097152901E-2</v>
      </c>
      <c r="AJ25">
        <f>'ICP-MS Results'!CA17</f>
        <v>-0.13800545674242301</v>
      </c>
      <c r="AK25">
        <f>'ICP-MS Results'!CC17</f>
        <v>-0.40910298294805297</v>
      </c>
      <c r="AL25">
        <f>'ICP-MS Results'!CE17</f>
        <v>-1.64466204728664E-4</v>
      </c>
      <c r="AM25">
        <f>'ICP-MS Results'!CG17</f>
        <v>-7.7049160312915599E-4</v>
      </c>
      <c r="AN25">
        <f>'ICP-MS Results'!CI17</f>
        <v>-0.11161157822881</v>
      </c>
      <c r="AO25">
        <f>'ICP-MS Results'!CK17</f>
        <v>3.3769543475387802E-4</v>
      </c>
      <c r="AP25">
        <f>'ICP-MS Results'!CM17</f>
        <v>-0.12783474480057699</v>
      </c>
      <c r="AQ25">
        <f>'ICP-MS Results'!CO17</f>
        <v>-1.36047234254736E-3</v>
      </c>
      <c r="AR25">
        <f>'ICP-MS Results'!CQ17</f>
        <v>-9.7289100910846001E-4</v>
      </c>
      <c r="AS25">
        <f>'ICP-MS Results'!CS17</f>
        <v>2.9325651079839198E-3</v>
      </c>
      <c r="AT25">
        <f>'ICP-MS Results'!CU17</f>
        <v>-7.0843410964161704E-2</v>
      </c>
      <c r="AU25">
        <f>'ICP-MS Results'!CW17</f>
        <v>-6.9091558253828603E-3</v>
      </c>
      <c r="AV25">
        <f>'ICP-MS Results'!CY17</f>
        <v>-8.0669979035914701E-3</v>
      </c>
      <c r="AW25">
        <f>'ICP-MS Results'!DA17</f>
        <v>-1.1865556010045001E-2</v>
      </c>
      <c r="AX25">
        <f>'ICP-MS Results'!DC17</f>
        <v>-3.2886789625587E-3</v>
      </c>
      <c r="AY25">
        <f>'ICP-MS Results'!DE17</f>
        <v>-5.2336522955830304E-3</v>
      </c>
      <c r="AZ25">
        <f>'ICP-MS Results'!DG17</f>
        <v>-6.2028616230618196E-3</v>
      </c>
      <c r="BA25">
        <f>'ICP-MS Results'!DI17</f>
        <v>-1.45868220080188E-2</v>
      </c>
      <c r="BB25">
        <f>'ICP-MS Results'!DK17</f>
        <v>-8.4529271966771301E-3</v>
      </c>
      <c r="BC25">
        <f>'ICP-MS Results'!DM17</f>
        <v>-5.9288010788327798E-3</v>
      </c>
      <c r="BD25">
        <f>'ICP-MS Results'!DO17</f>
        <v>-1.9819872780918002E-3</v>
      </c>
      <c r="BE25">
        <f>'ICP-MS Results'!DQ17</f>
        <v>-0.29433189858565401</v>
      </c>
      <c r="BF25">
        <f>'ICP-MS Results'!DS17</f>
        <v>1.4072808446679799E-4</v>
      </c>
      <c r="BG25">
        <f>'ICP-MS Results'!DU17</f>
        <v>3.5039064337825201E-3</v>
      </c>
      <c r="BH25">
        <f>'ICP-MS Results'!DW17</f>
        <v>1.25199549781375</v>
      </c>
      <c r="BI25">
        <f>'ICP-MS Results'!DY17</f>
        <v>-1.13281925262329E-2</v>
      </c>
      <c r="BJ25">
        <f>'ICP-MS Results'!EA17</f>
        <v>6.0146791798414902E-2</v>
      </c>
      <c r="BK25">
        <f>'ICP-MS Results'!EC17</f>
        <v>-3.6232533399044198E-2</v>
      </c>
      <c r="BL25">
        <f>'ICP-MS Results'!EE17</f>
        <v>-6.5788350054848902E-3</v>
      </c>
      <c r="BM25" s="14">
        <f>'ICP-MS Results'!EF17</f>
        <v>96.768244920685802</v>
      </c>
      <c r="BN25" s="14">
        <f>'ICP-MS Results'!EG17</f>
        <v>122.061684561052</v>
      </c>
      <c r="BO25" s="14">
        <f>'ICP-MS Results'!EH17</f>
        <v>101.71223863031901</v>
      </c>
    </row>
    <row r="26" spans="1:67" x14ac:dyDescent="0.25">
      <c r="A26" s="11" t="s">
        <v>249</v>
      </c>
      <c r="C26" s="11" t="str">
        <f>IF(C25&lt;'Cal Summary'!B$7,"ND",'GEY Calc'!C25)</f>
        <v>ND</v>
      </c>
      <c r="D26" s="11" t="str">
        <f>IF(D25&lt;'Cal Summary'!D$7,"ND",'GEY Calc'!D25)</f>
        <v>ND</v>
      </c>
      <c r="E26" s="11" t="str">
        <f>IF(E25&lt;'Cal Summary'!G$7,"ND",'GEY Calc'!E25)</f>
        <v>ND</v>
      </c>
      <c r="F26" s="11">
        <f>IF(F25&lt;'Cal Summary'!H$7,"ND",'GEY Calc'!F25)</f>
        <v>1439.4114404642</v>
      </c>
      <c r="G26" s="11" t="str">
        <f>IF(G25&lt;'Cal Summary'!J$7,"ND",'GEY Calc'!G25)</f>
        <v>ND</v>
      </c>
      <c r="H26" s="11">
        <f>IF(H25&lt;'Cal Summary'!M$7,"ND",'GEY Calc'!H25)</f>
        <v>0.594571986957526</v>
      </c>
      <c r="I26" s="11">
        <f>IF(I25&lt;'Cal Summary'!N$7,"ND",'GEY Calc'!I25)</f>
        <v>475.853109315219</v>
      </c>
      <c r="J26" s="11" t="str">
        <f>IF(J25&lt;'Cal Summary'!P$7,"ND",'GEY Calc'!J25)</f>
        <v>ND</v>
      </c>
      <c r="K26" s="11">
        <f>IF(K25&lt;'Cal Summary'!S$7,"ND",'GEY Calc'!K25)</f>
        <v>45.860940073913298</v>
      </c>
      <c r="L26" s="11">
        <f>IF(L25&lt;'Cal Summary'!V$7,"ND",'GEY Calc'!L25)</f>
        <v>43.995617956073197</v>
      </c>
      <c r="M26" s="11" t="str">
        <f>IF(M25&lt;'Cal Summary'!Z$7,"ND",'GEY Calc'!M25)</f>
        <v>ND</v>
      </c>
      <c r="N26" s="11" t="str">
        <f>IF(N25&lt;'Cal Summary'!AB$7,"ND",'GEY Calc'!N25)</f>
        <v>ND</v>
      </c>
      <c r="O26" s="11" t="str">
        <f>IF(O25&lt;'Cal Summary'!AD$7,"ND",'GEY Calc'!O25)</f>
        <v>ND</v>
      </c>
      <c r="P26" s="11" t="str">
        <f>IF(P25&lt;'Cal Summary'!AF$7,"ND",'GEY Calc'!P25)</f>
        <v>ND</v>
      </c>
      <c r="Q26" s="11">
        <f>IF(Q25&lt;'Cal Summary'!AH$7,"ND",'GEY Calc'!Q25)</f>
        <v>2.9481023237302999E-2</v>
      </c>
      <c r="R26" s="11" t="str">
        <f>IF(R25&lt;'Cal Summary'!AK$7,"ND",'GEY Calc'!R25)</f>
        <v>ND</v>
      </c>
      <c r="S26" s="11">
        <f>IF(S25&lt;'Cal Summary'!AM$7,"ND",'GEY Calc'!S25)</f>
        <v>1.3921179387700201E-2</v>
      </c>
      <c r="T26" s="11">
        <f>IF(T25&lt;'Cal Summary'!AO$7,"ND",'GEY Calc'!T25)</f>
        <v>0.38808831708739899</v>
      </c>
      <c r="U26" s="11">
        <f>IF(U25&lt;'Cal Summary'!AQ$7,"ND",'GEY Calc'!U25)</f>
        <v>8.7312274475172105E-2</v>
      </c>
      <c r="V26" s="11">
        <f>IF(V25&lt;'Cal Summary'!AS$7,"ND",'GEY Calc'!V25)</f>
        <v>0.54015674591566698</v>
      </c>
      <c r="W26" s="11" t="str">
        <f>IF(W25&lt;'Cal Summary'!AU$7,"ND",'GEY Calc'!W25)</f>
        <v>ND</v>
      </c>
      <c r="X26" s="11" t="str">
        <f>IF(X25&lt;'Cal Summary'!AW$7,"ND",'GEY Calc'!X25)</f>
        <v>ND</v>
      </c>
      <c r="Y26" s="11" t="str">
        <f>IF(Y25&lt;'Cal Summary'!AY$7,"ND",'GEY Calc'!Y25)</f>
        <v>ND</v>
      </c>
      <c r="Z26" s="11" t="str">
        <f>IF(Z25&lt;'Cal Summary'!BC$7,"ND",'GEY Calc'!Z25)</f>
        <v>ND</v>
      </c>
      <c r="AA26" s="11">
        <f>IF(AA25&lt;'Cal Summary'!BE$7,"ND",'GEY Calc'!AA25)</f>
        <v>1.07956717566125E-2</v>
      </c>
      <c r="AB26" s="11">
        <f>IF(AB25&lt;'Cal Summary'!BH$7,"ND",'GEY Calc'!AB25)</f>
        <v>0.51154114250719795</v>
      </c>
      <c r="AC26" s="11" t="str">
        <f>IF(AC25&lt;'Cal Summary'!BJ$7,"ND",'GEY Calc'!AC25)</f>
        <v>ND</v>
      </c>
      <c r="AD26" s="11" t="str">
        <f>IF(AD25&lt;'Cal Summary'!BL$7,"ND",'GEY Calc'!AD25)</f>
        <v>ND</v>
      </c>
      <c r="AE26" s="11">
        <f>IF(AE25&lt;'Cal Summary'!BN$7,"ND",'GEY Calc'!AE25)</f>
        <v>2.2333375805643801E-2</v>
      </c>
      <c r="AF26" s="11" t="str">
        <f>IF(AF25&lt;'Cal Summary'!BP$7,"ND",'GEY Calc'!AF25)</f>
        <v>ND</v>
      </c>
      <c r="AG26" s="11" t="str">
        <f>IF(AG25&lt;'Cal Summary'!BQ$7,"ND",'GEY Calc'!AG25)</f>
        <v>ND</v>
      </c>
      <c r="AH26" s="11" t="str">
        <f>IF(AH25&lt;'Cal Summary'!BT$7,"ND",'GEY Calc'!AH25)</f>
        <v>ND</v>
      </c>
      <c r="AI26" s="11" t="str">
        <f>IF(AI25&lt;'Cal Summary'!BV$7,"ND",'GEY Calc'!AI25)</f>
        <v>ND</v>
      </c>
      <c r="AJ26" s="11" t="str">
        <f>IF(AJ25&lt;'Cal Summary'!BX$7,"ND",'GEY Calc'!AJ25)</f>
        <v>ND</v>
      </c>
      <c r="AK26" s="11" t="str">
        <f>IF(AK25&lt;'Cal Summary'!BZ$7,"ND",'GEY Calc'!AK25)</f>
        <v>ND</v>
      </c>
      <c r="AL26" s="11" t="str">
        <f>IF(AL25&lt;'Cal Summary'!CB$7,"ND",'GEY Calc'!AL25)</f>
        <v>ND</v>
      </c>
      <c r="AM26" s="11" t="str">
        <f>IF(AM25&lt;'Cal Summary'!CD$7,"ND",'GEY Calc'!AM25)</f>
        <v>ND</v>
      </c>
      <c r="AN26" s="11" t="str">
        <f>IF(AN25&lt;'Cal Summary'!CF$7,"ND",'GEY Calc'!AN25)</f>
        <v>ND</v>
      </c>
      <c r="AO26" s="11" t="str">
        <f>IF(AO25&lt;'Cal Summary'!CH$7,"ND",'GEY Calc'!AO25)</f>
        <v>ND</v>
      </c>
      <c r="AP26" s="11" t="str">
        <f>IF(AP25&lt;'Cal Summary'!CJ$7,"ND",'GEY Calc'!AP25)</f>
        <v>ND</v>
      </c>
      <c r="AQ26" s="11" t="str">
        <f>IF(AQ25&lt;'Cal Summary'!CL$7,"ND",'GEY Calc'!AQ25)</f>
        <v>ND</v>
      </c>
      <c r="AR26" s="11" t="str">
        <f>IF(AR25&lt;'Cal Summary'!CN$7,"ND",'GEY Calc'!AR25)</f>
        <v>ND</v>
      </c>
      <c r="AS26" s="11" t="str">
        <f>IF(AS25&lt;'Cal Summary'!CP$7,"ND",'GEY Calc'!AS25)</f>
        <v>ND</v>
      </c>
      <c r="AT26" s="11" t="str">
        <f>IF(AT25&lt;'Cal Summary'!CR$7,"ND",'GEY Calc'!AT25)</f>
        <v>ND</v>
      </c>
      <c r="AU26" s="11" t="str">
        <f>IF(AU25&lt;'Cal Summary'!CT$7,"ND",'GEY Calc'!AU25)</f>
        <v>ND</v>
      </c>
      <c r="AV26" s="11" t="str">
        <f>IF(AV25&lt;'Cal Summary'!CV$7,"ND",'GEY Calc'!AV25)</f>
        <v>ND</v>
      </c>
      <c r="AW26" s="11" t="str">
        <f>IF(AW25&lt;'Cal Summary'!CX$7,"ND",'GEY Calc'!AW25)</f>
        <v>ND</v>
      </c>
      <c r="AX26" s="11" t="str">
        <f>IF(AX25&lt;'Cal Summary'!CZ$7,"ND",'GEY Calc'!AX25)</f>
        <v>ND</v>
      </c>
      <c r="AY26" s="11" t="str">
        <f>IF(AY25&lt;'Cal Summary'!DB$7,"ND",'GEY Calc'!AY25)</f>
        <v>ND</v>
      </c>
      <c r="AZ26" s="11" t="str">
        <f>IF(AZ25&lt;'Cal Summary'!DD$7,"ND",'GEY Calc'!AZ25)</f>
        <v>ND</v>
      </c>
      <c r="BA26" s="11" t="str">
        <f>IF(BA25&lt;'Cal Summary'!DF$7,"ND",'GEY Calc'!BA25)</f>
        <v>ND</v>
      </c>
      <c r="BB26" s="11" t="str">
        <f>IF(BB25&lt;'Cal Summary'!DH$7,"ND",'GEY Calc'!BB25)</f>
        <v>ND</v>
      </c>
      <c r="BC26" s="11" t="str">
        <f>IF(BC25&lt;'Cal Summary'!DJ$7,"ND",'GEY Calc'!BC25)</f>
        <v>ND</v>
      </c>
      <c r="BD26" s="11" t="str">
        <f>IF(BD25&lt;'Cal Summary'!DL$7,"ND",'GEY Calc'!BD25)</f>
        <v>ND</v>
      </c>
      <c r="BE26" s="11" t="str">
        <f>IF(BE25&lt;'Cal Summary'!DN$7,"ND",'GEY Calc'!BE25)</f>
        <v>ND</v>
      </c>
      <c r="BF26" s="11" t="str">
        <f>IF(BF25&lt;'Cal Summary'!DP$7,"ND",'GEY Calc'!BF25)</f>
        <v>ND</v>
      </c>
      <c r="BG26" s="11" t="str">
        <f>IF(BG25&lt;'Cal Summary'!DR$7,"ND",'GEY Calc'!BG25)</f>
        <v>ND</v>
      </c>
      <c r="BH26" s="11">
        <f>IF(BH25&lt;'Cal Summary'!DT$7,"ND",'GEY Calc'!BH25)</f>
        <v>1.25199549781375</v>
      </c>
      <c r="BI26" s="11" t="str">
        <f>IF(BI25&lt;'Cal Summary'!DV$7,"ND",'GEY Calc'!BI25)</f>
        <v>ND</v>
      </c>
      <c r="BJ26" s="11">
        <f>IF(BJ25&lt;'Cal Summary'!DX$7,"ND",'GEY Calc'!BJ25)</f>
        <v>6.0146791798414902E-2</v>
      </c>
      <c r="BK26" s="11" t="str">
        <f>IF(BK25&lt;'Cal Summary'!DZ$7,"ND",'GEY Calc'!BK25)</f>
        <v>ND</v>
      </c>
      <c r="BL26" s="11" t="str">
        <f>IF(BL25&lt;'Cal Summary'!EB$7,"ND",'GEY Calc'!BL25)</f>
        <v>ND</v>
      </c>
      <c r="BM26" s="14"/>
      <c r="BN26" s="14"/>
      <c r="BO26" s="14"/>
    </row>
    <row r="27" spans="1:67" x14ac:dyDescent="0.25">
      <c r="A27" s="11" t="s">
        <v>250</v>
      </c>
      <c r="C27" s="11" t="str">
        <f>IF(C26="ND","ND",C26*$B25)</f>
        <v>ND</v>
      </c>
      <c r="D27" s="11" t="str">
        <f t="shared" ref="D27:AE27" si="12">IF(D26="ND","ND",D26*$B25)</f>
        <v>ND</v>
      </c>
      <c r="E27" s="11" t="str">
        <f t="shared" si="12"/>
        <v>ND</v>
      </c>
      <c r="F27" s="11">
        <f t="shared" si="12"/>
        <v>1439411.4404642</v>
      </c>
      <c r="G27" s="11" t="str">
        <f t="shared" si="12"/>
        <v>ND</v>
      </c>
      <c r="H27" s="11">
        <f t="shared" si="12"/>
        <v>594.57198695752595</v>
      </c>
      <c r="I27" s="11">
        <f t="shared" si="12"/>
        <v>475853.10931521899</v>
      </c>
      <c r="J27" s="11" t="str">
        <f t="shared" si="12"/>
        <v>ND</v>
      </c>
      <c r="K27" s="11">
        <f t="shared" si="12"/>
        <v>45860.940073913298</v>
      </c>
      <c r="L27" s="11">
        <f t="shared" si="12"/>
        <v>43995.617956073198</v>
      </c>
      <c r="M27" s="11" t="str">
        <f t="shared" si="12"/>
        <v>ND</v>
      </c>
      <c r="N27" s="11" t="str">
        <f t="shared" si="12"/>
        <v>ND</v>
      </c>
      <c r="O27" s="11" t="str">
        <f t="shared" si="12"/>
        <v>ND</v>
      </c>
      <c r="P27" s="11" t="str">
        <f t="shared" si="12"/>
        <v>ND</v>
      </c>
      <c r="Q27" s="11">
        <f t="shared" si="12"/>
        <v>29.481023237302999</v>
      </c>
      <c r="R27" s="11" t="str">
        <f t="shared" si="12"/>
        <v>ND</v>
      </c>
      <c r="S27" s="11">
        <f t="shared" si="12"/>
        <v>13.921179387700201</v>
      </c>
      <c r="T27" s="11">
        <f t="shared" si="12"/>
        <v>388.08831708739899</v>
      </c>
      <c r="U27" s="11">
        <f t="shared" si="12"/>
        <v>87.312274475172103</v>
      </c>
      <c r="V27" s="11">
        <f t="shared" si="12"/>
        <v>540.15674591566699</v>
      </c>
      <c r="W27" s="11" t="str">
        <f t="shared" si="12"/>
        <v>ND</v>
      </c>
      <c r="X27" s="11" t="str">
        <f t="shared" si="12"/>
        <v>ND</v>
      </c>
      <c r="Y27" s="11" t="str">
        <f t="shared" si="12"/>
        <v>ND</v>
      </c>
      <c r="Z27" s="11" t="str">
        <f t="shared" si="12"/>
        <v>ND</v>
      </c>
      <c r="AA27" s="11">
        <f t="shared" si="12"/>
        <v>10.795671756612499</v>
      </c>
      <c r="AB27" s="11">
        <f t="shared" si="12"/>
        <v>511.54114250719795</v>
      </c>
      <c r="AC27" s="11" t="str">
        <f t="shared" si="12"/>
        <v>ND</v>
      </c>
      <c r="AD27" s="11" t="str">
        <f t="shared" si="12"/>
        <v>ND</v>
      </c>
      <c r="AE27" s="11">
        <f t="shared" si="12"/>
        <v>22.333375805643801</v>
      </c>
      <c r="AF27" s="11" t="str">
        <f t="shared" ref="AF27:BK27" si="13">IF(AF26="ND","ND",AF26*$B25)</f>
        <v>ND</v>
      </c>
      <c r="AG27" s="11" t="str">
        <f t="shared" si="13"/>
        <v>ND</v>
      </c>
      <c r="AH27" s="11" t="str">
        <f t="shared" si="13"/>
        <v>ND</v>
      </c>
      <c r="AI27" s="11" t="str">
        <f t="shared" si="13"/>
        <v>ND</v>
      </c>
      <c r="AJ27" s="11" t="str">
        <f t="shared" si="13"/>
        <v>ND</v>
      </c>
      <c r="AK27" s="11" t="str">
        <f t="shared" si="13"/>
        <v>ND</v>
      </c>
      <c r="AL27" s="11" t="str">
        <f t="shared" si="13"/>
        <v>ND</v>
      </c>
      <c r="AM27" s="11" t="str">
        <f t="shared" si="13"/>
        <v>ND</v>
      </c>
      <c r="AN27" s="11" t="str">
        <f t="shared" si="13"/>
        <v>ND</v>
      </c>
      <c r="AO27" s="11" t="str">
        <f t="shared" si="13"/>
        <v>ND</v>
      </c>
      <c r="AP27" s="11" t="str">
        <f t="shared" si="13"/>
        <v>ND</v>
      </c>
      <c r="AQ27" s="11" t="str">
        <f t="shared" si="13"/>
        <v>ND</v>
      </c>
      <c r="AR27" s="11" t="str">
        <f t="shared" si="13"/>
        <v>ND</v>
      </c>
      <c r="AS27" s="11" t="str">
        <f t="shared" si="13"/>
        <v>ND</v>
      </c>
      <c r="AT27" s="11" t="str">
        <f t="shared" si="13"/>
        <v>ND</v>
      </c>
      <c r="AU27" s="11" t="str">
        <f t="shared" si="13"/>
        <v>ND</v>
      </c>
      <c r="AV27" s="11" t="str">
        <f t="shared" si="13"/>
        <v>ND</v>
      </c>
      <c r="AW27" s="11" t="str">
        <f t="shared" si="13"/>
        <v>ND</v>
      </c>
      <c r="AX27" s="11" t="str">
        <f t="shared" si="13"/>
        <v>ND</v>
      </c>
      <c r="AY27" s="11" t="str">
        <f t="shared" si="13"/>
        <v>ND</v>
      </c>
      <c r="AZ27" s="11" t="str">
        <f t="shared" si="13"/>
        <v>ND</v>
      </c>
      <c r="BA27" s="11" t="str">
        <f t="shared" si="13"/>
        <v>ND</v>
      </c>
      <c r="BB27" s="11" t="str">
        <f t="shared" si="13"/>
        <v>ND</v>
      </c>
      <c r="BC27" s="11" t="str">
        <f t="shared" si="13"/>
        <v>ND</v>
      </c>
      <c r="BD27" s="11" t="str">
        <f t="shared" si="13"/>
        <v>ND</v>
      </c>
      <c r="BE27" s="11" t="str">
        <f t="shared" si="13"/>
        <v>ND</v>
      </c>
      <c r="BF27" s="11" t="str">
        <f t="shared" si="13"/>
        <v>ND</v>
      </c>
      <c r="BG27" s="11" t="str">
        <f t="shared" si="13"/>
        <v>ND</v>
      </c>
      <c r="BH27" s="11">
        <f t="shared" si="13"/>
        <v>1251.99549781375</v>
      </c>
      <c r="BI27" s="11" t="str">
        <f t="shared" si="13"/>
        <v>ND</v>
      </c>
      <c r="BJ27" s="11">
        <f t="shared" si="13"/>
        <v>60.146791798414903</v>
      </c>
      <c r="BK27" s="11" t="str">
        <f t="shared" si="13"/>
        <v>ND</v>
      </c>
      <c r="BL27" s="11" t="str">
        <f t="shared" ref="BL27" si="14">IF(BL26="ND","ND",BL26*$B25)</f>
        <v>ND</v>
      </c>
      <c r="BM27" s="14"/>
      <c r="BN27" s="14"/>
      <c r="BO27" s="14"/>
    </row>
    <row r="28" spans="1:67" x14ac:dyDescent="0.25">
      <c r="BM28" s="14"/>
      <c r="BN28" s="14"/>
      <c r="BO28" s="14"/>
    </row>
    <row r="29" spans="1:67" x14ac:dyDescent="0.25">
      <c r="A29" t="str">
        <f>'ICP-MS Results'!C18</f>
        <v>GY2-032-B  100x</v>
      </c>
      <c r="B29" t="str">
        <f>'ICP-MS Results'!D18</f>
        <v>100</v>
      </c>
      <c r="C29">
        <f>'ICP-MS Results'!E18</f>
        <v>-0.123003555399793</v>
      </c>
      <c r="D29">
        <f>'ICP-MS Results'!G18</f>
        <v>-1.30962216211752E-3</v>
      </c>
      <c r="E29">
        <f>'ICP-MS Results'!J18</f>
        <v>-0.39491700189073298</v>
      </c>
      <c r="F29">
        <f>'ICP-MS Results'!K18</f>
        <v>3803.9371781389</v>
      </c>
      <c r="G29">
        <f>'ICP-MS Results'!M18</f>
        <v>0.288240115159282</v>
      </c>
      <c r="H29">
        <f>'ICP-MS Results'!P18</f>
        <v>2.2908874139224902</v>
      </c>
      <c r="I29">
        <f>'ICP-MS Results'!Q18</f>
        <v>465.09756371212598</v>
      </c>
      <c r="J29">
        <f>'ICP-MS Results'!S18</f>
        <v>-1.1121888114085501</v>
      </c>
      <c r="K29">
        <f>'ICP-MS Results'!V18</f>
        <v>626.84830070768396</v>
      </c>
      <c r="L29">
        <f>'ICP-MS Results'!Y18</f>
        <v>27.5869595544969</v>
      </c>
      <c r="M29">
        <f>'ICP-MS Results'!AC18</f>
        <v>-1.6291898879601901E-2</v>
      </c>
      <c r="N29">
        <f>'ICP-MS Results'!AE18</f>
        <v>-7.7418016270052598E-4</v>
      </c>
      <c r="O29">
        <f>'ICP-MS Results'!AG18</f>
        <v>-0.19296508148883301</v>
      </c>
      <c r="P29">
        <f>'ICP-MS Results'!AI18</f>
        <v>-9.3541309409725104E-2</v>
      </c>
      <c r="Q29">
        <f>'ICP-MS Results'!AK18</f>
        <v>4.5128941177963698E-2</v>
      </c>
      <c r="R29">
        <f>'ICP-MS Results'!AN18</f>
        <v>-0.62178737811033802</v>
      </c>
      <c r="S29">
        <f>'ICP-MS Results'!AP18</f>
        <v>1.5557222292892499E-2</v>
      </c>
      <c r="T29">
        <f>'ICP-MS Results'!AR18</f>
        <v>0.383269831993372</v>
      </c>
      <c r="U29">
        <f>'ICP-MS Results'!AT18</f>
        <v>8.6826379193838205E-2</v>
      </c>
      <c r="V29">
        <f>'ICP-MS Results'!AV18</f>
        <v>0.69148893102619302</v>
      </c>
      <c r="W29">
        <f>'ICP-MS Results'!AX18</f>
        <v>-1.2806396522171601E-2</v>
      </c>
      <c r="X29">
        <f>'ICP-MS Results'!AZ18</f>
        <v>-1.8083745856154899E-2</v>
      </c>
      <c r="Y29">
        <f>'ICP-MS Results'!BB18</f>
        <v>-2.7985581751339601E-2</v>
      </c>
      <c r="Z29">
        <f>'ICP-MS Results'!BF18</f>
        <v>0.19186275646923201</v>
      </c>
      <c r="AA29">
        <f>'ICP-MS Results'!BH18</f>
        <v>2.1826319130512702E-2</v>
      </c>
      <c r="AB29">
        <f>'ICP-MS Results'!BK18</f>
        <v>0.51022506039198501</v>
      </c>
      <c r="AC29">
        <f>'ICP-MS Results'!BM18</f>
        <v>-0.72877710297534704</v>
      </c>
      <c r="AD29">
        <f>'ICP-MS Results'!BO18</f>
        <v>-3.6201585848363901E-2</v>
      </c>
      <c r="AE29">
        <f>'ICP-MS Results'!BQ18</f>
        <v>-1.7912792400951001E-3</v>
      </c>
      <c r="AF29">
        <f>'ICP-MS Results'!BS18</f>
        <v>4.72080509842883E-3</v>
      </c>
      <c r="AG29">
        <f>'ICP-MS Results'!BT18</f>
        <v>-2.4674176945412199E-2</v>
      </c>
      <c r="AH29">
        <f>'ICP-MS Results'!BW18</f>
        <v>2.18521799716894E-3</v>
      </c>
      <c r="AI29">
        <f>'ICP-MS Results'!BY18</f>
        <v>-2.45036531788718E-2</v>
      </c>
      <c r="AJ29">
        <f>'ICP-MS Results'!CA18</f>
        <v>-0.12791104228098199</v>
      </c>
      <c r="AK29">
        <f>'ICP-MS Results'!CC18</f>
        <v>-0.41977558125571501</v>
      </c>
      <c r="AL29">
        <f>'ICP-MS Results'!CE18</f>
        <v>1.3215381605691899E-2</v>
      </c>
      <c r="AM29">
        <f>'ICP-MS Results'!CG18</f>
        <v>-4.0768355570871602E-4</v>
      </c>
      <c r="AN29">
        <f>'ICP-MS Results'!CI18</f>
        <v>-6.6132931066150397E-2</v>
      </c>
      <c r="AO29">
        <f>'ICP-MS Results'!CK18</f>
        <v>6.3198199116836704E-2</v>
      </c>
      <c r="AP29">
        <f>'ICP-MS Results'!CM18</f>
        <v>-6.2673239777927506E-2</v>
      </c>
      <c r="AQ29">
        <f>'ICP-MS Results'!CO18</f>
        <v>4.9682976013120501E-2</v>
      </c>
      <c r="AR29">
        <f>'ICP-MS Results'!CQ18</f>
        <v>5.39607728942256E-2</v>
      </c>
      <c r="AS29">
        <f>'ICP-MS Results'!CS18</f>
        <v>5.8249995764276301E-2</v>
      </c>
      <c r="AT29">
        <f>'ICP-MS Results'!CU18</f>
        <v>-2.4962168496054898E-2</v>
      </c>
      <c r="AU29">
        <f>'ICP-MS Results'!CW18</f>
        <v>4.1335840008472298E-2</v>
      </c>
      <c r="AV29">
        <f>'ICP-MS Results'!CY18</f>
        <v>4.31210032056265E-2</v>
      </c>
      <c r="AW29">
        <f>'ICP-MS Results'!DA18</f>
        <v>3.9745286557574901E-2</v>
      </c>
      <c r="AX29">
        <f>'ICP-MS Results'!DC18</f>
        <v>4.7545341992188198E-2</v>
      </c>
      <c r="AY29">
        <f>'ICP-MS Results'!DE18</f>
        <v>4.2059718048524902E-2</v>
      </c>
      <c r="AZ29">
        <f>'ICP-MS Results'!DG18</f>
        <v>4.4468703294299902E-2</v>
      </c>
      <c r="BA29">
        <f>'ICP-MS Results'!DI18</f>
        <v>3.1564499665340702E-2</v>
      </c>
      <c r="BB29">
        <f>'ICP-MS Results'!DK18</f>
        <v>4.12634396817219E-2</v>
      </c>
      <c r="BC29">
        <f>'ICP-MS Results'!DM18</f>
        <v>-5.3240900066238101E-3</v>
      </c>
      <c r="BD29">
        <f>'ICP-MS Results'!DO18</f>
        <v>-2.9886589799031599E-3</v>
      </c>
      <c r="BE29">
        <f>'ICP-MS Results'!DQ18</f>
        <v>-0.32243247423337001</v>
      </c>
      <c r="BF29">
        <f>'ICP-MS Results'!DS18</f>
        <v>-9.2624294648332398E-4</v>
      </c>
      <c r="BG29">
        <f>'ICP-MS Results'!DU18</f>
        <v>2.3728806688068701E-2</v>
      </c>
      <c r="BH29">
        <f>'ICP-MS Results'!DW18</f>
        <v>-1.0707618512272799E-2</v>
      </c>
      <c r="BI29">
        <f>'ICP-MS Results'!DY18</f>
        <v>-1.28250149257384E-2</v>
      </c>
      <c r="BJ29">
        <f>'ICP-MS Results'!EA18</f>
        <v>5.3158183807525697E-2</v>
      </c>
      <c r="BK29">
        <f>'ICP-MS Results'!EC18</f>
        <v>-1.4789973957613899E-2</v>
      </c>
      <c r="BL29">
        <f>'ICP-MS Results'!EE18</f>
        <v>7.0576000799658098E-3</v>
      </c>
      <c r="BM29" s="14">
        <f>'ICP-MS Results'!EF18</f>
        <v>97.064859423492194</v>
      </c>
      <c r="BN29" s="14">
        <f>'ICP-MS Results'!EG18</f>
        <v>129.43777159474701</v>
      </c>
      <c r="BO29" s="14">
        <f>'ICP-MS Results'!EH18</f>
        <v>101.47319856772</v>
      </c>
    </row>
    <row r="30" spans="1:67" x14ac:dyDescent="0.25">
      <c r="A30" s="11" t="s">
        <v>249</v>
      </c>
      <c r="C30" s="11" t="str">
        <f>IF(C29&lt;'Cal Summary'!B$7,"ND",'GEY Calc'!C29)</f>
        <v>ND</v>
      </c>
      <c r="D30" s="11" t="str">
        <f>IF(D29&lt;'Cal Summary'!D$7,"ND",'GEY Calc'!D29)</f>
        <v>ND</v>
      </c>
      <c r="E30" s="11" t="str">
        <f>IF(E29&lt;'Cal Summary'!G$7,"ND",'GEY Calc'!E29)</f>
        <v>ND</v>
      </c>
      <c r="F30" s="11">
        <f>IF(F29&lt;'Cal Summary'!H$7,"ND",'GEY Calc'!F29)</f>
        <v>3803.9371781389</v>
      </c>
      <c r="G30" s="11">
        <f>IF(G29&lt;'Cal Summary'!J$7,"ND",'GEY Calc'!G29)</f>
        <v>0.288240115159282</v>
      </c>
      <c r="H30" s="11">
        <f>IF(H29&lt;'Cal Summary'!M$7,"ND",'GEY Calc'!H29)</f>
        <v>2.2908874139224902</v>
      </c>
      <c r="I30" s="11">
        <f>IF(I29&lt;'Cal Summary'!N$7,"ND",'GEY Calc'!I29)</f>
        <v>465.09756371212598</v>
      </c>
      <c r="J30" s="11" t="str">
        <f>IF(J29&lt;'Cal Summary'!P$7,"ND",'GEY Calc'!J29)</f>
        <v>ND</v>
      </c>
      <c r="K30" s="11">
        <f>IF(K29&lt;'Cal Summary'!S$7,"ND",'GEY Calc'!K29)</f>
        <v>626.84830070768396</v>
      </c>
      <c r="L30" s="11">
        <f>IF(L29&lt;'Cal Summary'!V$7,"ND",'GEY Calc'!L29)</f>
        <v>27.5869595544969</v>
      </c>
      <c r="M30" s="11" t="str">
        <f>IF(M29&lt;'Cal Summary'!Z$7,"ND",'GEY Calc'!M29)</f>
        <v>ND</v>
      </c>
      <c r="N30" s="11" t="str">
        <f>IF(N29&lt;'Cal Summary'!AB$7,"ND",'GEY Calc'!N29)</f>
        <v>ND</v>
      </c>
      <c r="O30" s="11" t="str">
        <f>IF(O29&lt;'Cal Summary'!AD$7,"ND",'GEY Calc'!O29)</f>
        <v>ND</v>
      </c>
      <c r="P30" s="11" t="str">
        <f>IF(P29&lt;'Cal Summary'!AF$7,"ND",'GEY Calc'!P29)</f>
        <v>ND</v>
      </c>
      <c r="Q30" s="11">
        <f>IF(Q29&lt;'Cal Summary'!AH$7,"ND",'GEY Calc'!Q29)</f>
        <v>4.5128941177963698E-2</v>
      </c>
      <c r="R30" s="11" t="str">
        <f>IF(R29&lt;'Cal Summary'!AK$7,"ND",'GEY Calc'!R29)</f>
        <v>ND</v>
      </c>
      <c r="S30" s="11">
        <f>IF(S29&lt;'Cal Summary'!AM$7,"ND",'GEY Calc'!S29)</f>
        <v>1.5557222292892499E-2</v>
      </c>
      <c r="T30" s="11">
        <f>IF(T29&lt;'Cal Summary'!AO$7,"ND",'GEY Calc'!T29)</f>
        <v>0.383269831993372</v>
      </c>
      <c r="U30" s="11">
        <f>IF(U29&lt;'Cal Summary'!AQ$7,"ND",'GEY Calc'!U29)</f>
        <v>8.6826379193838205E-2</v>
      </c>
      <c r="V30" s="11">
        <f>IF(V29&lt;'Cal Summary'!AS$7,"ND",'GEY Calc'!V29)</f>
        <v>0.69148893102619302</v>
      </c>
      <c r="W30" s="11" t="str">
        <f>IF(W29&lt;'Cal Summary'!AU$7,"ND",'GEY Calc'!W29)</f>
        <v>ND</v>
      </c>
      <c r="X30" s="11" t="str">
        <f>IF(X29&lt;'Cal Summary'!AW$7,"ND",'GEY Calc'!X29)</f>
        <v>ND</v>
      </c>
      <c r="Y30" s="11" t="str">
        <f>IF(Y29&lt;'Cal Summary'!AY$7,"ND",'GEY Calc'!Y29)</f>
        <v>ND</v>
      </c>
      <c r="Z30" s="11" t="str">
        <f>IF(Z29&lt;'Cal Summary'!BC$7,"ND",'GEY Calc'!Z29)</f>
        <v>ND</v>
      </c>
      <c r="AA30" s="11">
        <f>IF(AA29&lt;'Cal Summary'!BE$7,"ND",'GEY Calc'!AA29)</f>
        <v>2.1826319130512702E-2</v>
      </c>
      <c r="AB30" s="11">
        <f>IF(AB29&lt;'Cal Summary'!BH$7,"ND",'GEY Calc'!AB29)</f>
        <v>0.51022506039198501</v>
      </c>
      <c r="AC30" s="11" t="str">
        <f>IF(AC29&lt;'Cal Summary'!BJ$7,"ND",'GEY Calc'!AC29)</f>
        <v>ND</v>
      </c>
      <c r="AD30" s="11" t="str">
        <f>IF(AD29&lt;'Cal Summary'!BL$7,"ND",'GEY Calc'!AD29)</f>
        <v>ND</v>
      </c>
      <c r="AE30" s="11" t="str">
        <f>IF(AE29&lt;'Cal Summary'!BN$7,"ND",'GEY Calc'!AE29)</f>
        <v>ND</v>
      </c>
      <c r="AF30" s="11" t="str">
        <f>IF(AF29&lt;'Cal Summary'!BP$7,"ND",'GEY Calc'!AF29)</f>
        <v>ND</v>
      </c>
      <c r="AG30" s="11" t="str">
        <f>IF(AG29&lt;'Cal Summary'!BQ$7,"ND",'GEY Calc'!AG29)</f>
        <v>ND</v>
      </c>
      <c r="AH30" s="11" t="str">
        <f>IF(AH29&lt;'Cal Summary'!BT$7,"ND",'GEY Calc'!AH29)</f>
        <v>ND</v>
      </c>
      <c r="AI30" s="11" t="str">
        <f>IF(AI29&lt;'Cal Summary'!BV$7,"ND",'GEY Calc'!AI29)</f>
        <v>ND</v>
      </c>
      <c r="AJ30" s="11" t="str">
        <f>IF(AJ29&lt;'Cal Summary'!BX$7,"ND",'GEY Calc'!AJ29)</f>
        <v>ND</v>
      </c>
      <c r="AK30" s="11" t="str">
        <f>IF(AK29&lt;'Cal Summary'!BZ$7,"ND",'GEY Calc'!AK29)</f>
        <v>ND</v>
      </c>
      <c r="AL30" s="11" t="str">
        <f>IF(AL29&lt;'Cal Summary'!CB$7,"ND",'GEY Calc'!AL29)</f>
        <v>ND</v>
      </c>
      <c r="AM30" s="11" t="str">
        <f>IF(AM29&lt;'Cal Summary'!CD$7,"ND",'GEY Calc'!AM29)</f>
        <v>ND</v>
      </c>
      <c r="AN30" s="11" t="str">
        <f>IF(AN29&lt;'Cal Summary'!CF$7,"ND",'GEY Calc'!AN29)</f>
        <v>ND</v>
      </c>
      <c r="AO30" s="11">
        <f>IF(AO29&lt;'Cal Summary'!CH$7,"ND",'GEY Calc'!AO29)</f>
        <v>6.3198199116836704E-2</v>
      </c>
      <c r="AP30" s="11" t="str">
        <f>IF(AP29&lt;'Cal Summary'!CJ$7,"ND",'GEY Calc'!AP29)</f>
        <v>ND</v>
      </c>
      <c r="AQ30" s="11">
        <f>IF(AQ29&lt;'Cal Summary'!CL$7,"ND",'GEY Calc'!AQ29)</f>
        <v>4.9682976013120501E-2</v>
      </c>
      <c r="AR30" s="11">
        <f>IF(AR29&lt;'Cal Summary'!CN$7,"ND",'GEY Calc'!AR29)</f>
        <v>5.39607728942256E-2</v>
      </c>
      <c r="AS30" s="11">
        <f>IF(AS29&lt;'Cal Summary'!CP$7,"ND",'GEY Calc'!AS29)</f>
        <v>5.8249995764276301E-2</v>
      </c>
      <c r="AT30" s="11" t="str">
        <f>IF(AT29&lt;'Cal Summary'!CR$7,"ND",'GEY Calc'!AT29)</f>
        <v>ND</v>
      </c>
      <c r="AU30" s="11">
        <f>IF(AU29&lt;'Cal Summary'!CT$7,"ND",'GEY Calc'!AU29)</f>
        <v>4.1335840008472298E-2</v>
      </c>
      <c r="AV30" s="11">
        <f>IF(AV29&lt;'Cal Summary'!CV$7,"ND",'GEY Calc'!AV29)</f>
        <v>4.31210032056265E-2</v>
      </c>
      <c r="AW30" s="11">
        <f>IF(AW29&lt;'Cal Summary'!CX$7,"ND",'GEY Calc'!AW29)</f>
        <v>3.9745286557574901E-2</v>
      </c>
      <c r="AX30" s="11">
        <f>IF(AX29&lt;'Cal Summary'!CZ$7,"ND",'GEY Calc'!AX29)</f>
        <v>4.7545341992188198E-2</v>
      </c>
      <c r="AY30" s="11">
        <f>IF(AY29&lt;'Cal Summary'!DB$7,"ND",'GEY Calc'!AY29)</f>
        <v>4.2059718048524902E-2</v>
      </c>
      <c r="AZ30" s="11">
        <f>IF(AZ29&lt;'Cal Summary'!DD$7,"ND",'GEY Calc'!AZ29)</f>
        <v>4.4468703294299902E-2</v>
      </c>
      <c r="BA30" s="11">
        <f>IF(BA29&lt;'Cal Summary'!DF$7,"ND",'GEY Calc'!BA29)</f>
        <v>3.1564499665340702E-2</v>
      </c>
      <c r="BB30" s="11">
        <f>IF(BB29&lt;'Cal Summary'!DH$7,"ND",'GEY Calc'!BB29)</f>
        <v>4.12634396817219E-2</v>
      </c>
      <c r="BC30" s="11" t="str">
        <f>IF(BC29&lt;'Cal Summary'!DJ$7,"ND",'GEY Calc'!BC29)</f>
        <v>ND</v>
      </c>
      <c r="BD30" s="11" t="str">
        <f>IF(BD29&lt;'Cal Summary'!DL$7,"ND",'GEY Calc'!BD29)</f>
        <v>ND</v>
      </c>
      <c r="BE30" s="11" t="str">
        <f>IF(BE29&lt;'Cal Summary'!DN$7,"ND",'GEY Calc'!BE29)</f>
        <v>ND</v>
      </c>
      <c r="BF30" s="11" t="str">
        <f>IF(BF29&lt;'Cal Summary'!DP$7,"ND",'GEY Calc'!BF29)</f>
        <v>ND</v>
      </c>
      <c r="BG30" s="11">
        <f>IF(BG29&lt;'Cal Summary'!DR$7,"ND",'GEY Calc'!BG29)</f>
        <v>2.3728806688068701E-2</v>
      </c>
      <c r="BH30" s="11" t="str">
        <f>IF(BH29&lt;'Cal Summary'!DT$7,"ND",'GEY Calc'!BH29)</f>
        <v>ND</v>
      </c>
      <c r="BI30" s="11" t="str">
        <f>IF(BI29&lt;'Cal Summary'!DV$7,"ND",'GEY Calc'!BI29)</f>
        <v>ND</v>
      </c>
      <c r="BJ30" s="11">
        <f>IF(BJ29&lt;'Cal Summary'!DX$7,"ND",'GEY Calc'!BJ29)</f>
        <v>5.3158183807525697E-2</v>
      </c>
      <c r="BK30" s="11" t="str">
        <f>IF(BK29&lt;'Cal Summary'!DZ$7,"ND",'GEY Calc'!BK29)</f>
        <v>ND</v>
      </c>
      <c r="BL30" s="11">
        <f>IF(BL29&lt;'Cal Summary'!EB$7,"ND",'GEY Calc'!BL29)</f>
        <v>7.0576000799658098E-3</v>
      </c>
      <c r="BM30" s="14"/>
      <c r="BN30" s="14"/>
      <c r="BO30" s="14"/>
    </row>
    <row r="31" spans="1:67" x14ac:dyDescent="0.25">
      <c r="A31" s="11" t="s">
        <v>250</v>
      </c>
      <c r="C31" s="11" t="str">
        <f>IF(C30="ND","ND",C30*$B29)</f>
        <v>ND</v>
      </c>
      <c r="D31" s="11" t="str">
        <f t="shared" ref="D31:AE31" si="15">IF(D30="ND","ND",D30*$B29)</f>
        <v>ND</v>
      </c>
      <c r="E31" s="11" t="str">
        <f t="shared" si="15"/>
        <v>ND</v>
      </c>
      <c r="F31" s="11">
        <f t="shared" si="15"/>
        <v>380393.71781389002</v>
      </c>
      <c r="G31" s="11">
        <f t="shared" si="15"/>
        <v>28.824011515928198</v>
      </c>
      <c r="H31" s="11">
        <f t="shared" si="15"/>
        <v>229.08874139224901</v>
      </c>
      <c r="I31" s="11">
        <f t="shared" si="15"/>
        <v>46509.756371212599</v>
      </c>
      <c r="J31" s="11" t="str">
        <f t="shared" si="15"/>
        <v>ND</v>
      </c>
      <c r="K31" s="11">
        <f t="shared" si="15"/>
        <v>62684.830070768396</v>
      </c>
      <c r="L31" s="11">
        <f t="shared" si="15"/>
        <v>2758.6959554496898</v>
      </c>
      <c r="M31" s="11" t="str">
        <f t="shared" si="15"/>
        <v>ND</v>
      </c>
      <c r="N31" s="11" t="str">
        <f t="shared" si="15"/>
        <v>ND</v>
      </c>
      <c r="O31" s="11" t="str">
        <f t="shared" si="15"/>
        <v>ND</v>
      </c>
      <c r="P31" s="11" t="str">
        <f t="shared" si="15"/>
        <v>ND</v>
      </c>
      <c r="Q31" s="11">
        <f t="shared" si="15"/>
        <v>4.5128941177963702</v>
      </c>
      <c r="R31" s="11" t="str">
        <f t="shared" si="15"/>
        <v>ND</v>
      </c>
      <c r="S31" s="11">
        <f t="shared" si="15"/>
        <v>1.5557222292892499</v>
      </c>
      <c r="T31" s="11">
        <f t="shared" si="15"/>
        <v>38.326983199337199</v>
      </c>
      <c r="U31" s="11">
        <f t="shared" si="15"/>
        <v>8.6826379193838203</v>
      </c>
      <c r="V31" s="11">
        <f t="shared" si="15"/>
        <v>69.148893102619297</v>
      </c>
      <c r="W31" s="11" t="str">
        <f t="shared" si="15"/>
        <v>ND</v>
      </c>
      <c r="X31" s="11" t="str">
        <f t="shared" si="15"/>
        <v>ND</v>
      </c>
      <c r="Y31" s="11" t="str">
        <f t="shared" si="15"/>
        <v>ND</v>
      </c>
      <c r="Z31" s="11" t="str">
        <f t="shared" si="15"/>
        <v>ND</v>
      </c>
      <c r="AA31" s="11">
        <f t="shared" si="15"/>
        <v>2.1826319130512704</v>
      </c>
      <c r="AB31" s="11">
        <f t="shared" si="15"/>
        <v>51.022506039198504</v>
      </c>
      <c r="AC31" s="11" t="str">
        <f t="shared" si="15"/>
        <v>ND</v>
      </c>
      <c r="AD31" s="11" t="str">
        <f t="shared" si="15"/>
        <v>ND</v>
      </c>
      <c r="AE31" s="11" t="str">
        <f t="shared" si="15"/>
        <v>ND</v>
      </c>
      <c r="AF31" s="11" t="str">
        <f t="shared" ref="AF31:BK31" si="16">IF(AF30="ND","ND",AF30*$B29)</f>
        <v>ND</v>
      </c>
      <c r="AG31" s="11" t="str">
        <f t="shared" si="16"/>
        <v>ND</v>
      </c>
      <c r="AH31" s="11" t="str">
        <f t="shared" si="16"/>
        <v>ND</v>
      </c>
      <c r="AI31" s="11" t="str">
        <f t="shared" si="16"/>
        <v>ND</v>
      </c>
      <c r="AJ31" s="11" t="str">
        <f t="shared" si="16"/>
        <v>ND</v>
      </c>
      <c r="AK31" s="11" t="str">
        <f t="shared" si="16"/>
        <v>ND</v>
      </c>
      <c r="AL31" s="11" t="str">
        <f t="shared" si="16"/>
        <v>ND</v>
      </c>
      <c r="AM31" s="11" t="str">
        <f t="shared" si="16"/>
        <v>ND</v>
      </c>
      <c r="AN31" s="11" t="str">
        <f t="shared" si="16"/>
        <v>ND</v>
      </c>
      <c r="AO31" s="11">
        <f t="shared" si="16"/>
        <v>6.3198199116836706</v>
      </c>
      <c r="AP31" s="11" t="str">
        <f t="shared" si="16"/>
        <v>ND</v>
      </c>
      <c r="AQ31" s="11">
        <f t="shared" si="16"/>
        <v>4.9682976013120506</v>
      </c>
      <c r="AR31" s="11">
        <f t="shared" si="16"/>
        <v>5.3960772894225597</v>
      </c>
      <c r="AS31" s="11">
        <f t="shared" si="16"/>
        <v>5.8249995764276301</v>
      </c>
      <c r="AT31" s="11" t="str">
        <f t="shared" si="16"/>
        <v>ND</v>
      </c>
      <c r="AU31" s="11">
        <f t="shared" si="16"/>
        <v>4.1335840008472298</v>
      </c>
      <c r="AV31" s="11">
        <f t="shared" si="16"/>
        <v>4.3121003205626502</v>
      </c>
      <c r="AW31" s="11">
        <f t="shared" si="16"/>
        <v>3.9745286557574899</v>
      </c>
      <c r="AX31" s="11">
        <f t="shared" si="16"/>
        <v>4.7545341992188197</v>
      </c>
      <c r="AY31" s="11">
        <f t="shared" si="16"/>
        <v>4.2059718048524903</v>
      </c>
      <c r="AZ31" s="11">
        <f t="shared" si="16"/>
        <v>4.4468703294299905</v>
      </c>
      <c r="BA31" s="11">
        <f t="shared" si="16"/>
        <v>3.1564499665340704</v>
      </c>
      <c r="BB31" s="11">
        <f t="shared" si="16"/>
        <v>4.1263439681721898</v>
      </c>
      <c r="BC31" s="11" t="str">
        <f t="shared" si="16"/>
        <v>ND</v>
      </c>
      <c r="BD31" s="11" t="str">
        <f t="shared" si="16"/>
        <v>ND</v>
      </c>
      <c r="BE31" s="11" t="str">
        <f t="shared" si="16"/>
        <v>ND</v>
      </c>
      <c r="BF31" s="11" t="str">
        <f t="shared" si="16"/>
        <v>ND</v>
      </c>
      <c r="BG31" s="11">
        <f t="shared" si="16"/>
        <v>2.3728806688068702</v>
      </c>
      <c r="BH31" s="11" t="str">
        <f t="shared" si="16"/>
        <v>ND</v>
      </c>
      <c r="BI31" s="11" t="str">
        <f t="shared" si="16"/>
        <v>ND</v>
      </c>
      <c r="BJ31" s="11">
        <f t="shared" si="16"/>
        <v>5.3158183807525701</v>
      </c>
      <c r="BK31" s="11" t="str">
        <f t="shared" si="16"/>
        <v>ND</v>
      </c>
      <c r="BL31" s="11">
        <f t="shared" ref="BL31" si="17">IF(BL30="ND","ND",BL30*$B29)</f>
        <v>0.70576000799658101</v>
      </c>
      <c r="BM31" s="14"/>
      <c r="BN31" s="14"/>
      <c r="BO31" s="14"/>
    </row>
    <row r="32" spans="1:67" x14ac:dyDescent="0.25">
      <c r="BM32" s="14"/>
      <c r="BN32" s="14"/>
      <c r="BO32" s="14"/>
    </row>
    <row r="33" spans="1:67" x14ac:dyDescent="0.25">
      <c r="A33" t="str">
        <f>'ICP-MS Results'!C19</f>
        <v>GY2-032-B  10x</v>
      </c>
      <c r="B33" t="str">
        <f>'ICP-MS Results'!D19</f>
        <v>10</v>
      </c>
      <c r="C33">
        <f>'ICP-MS Results'!E19</f>
        <v>-0.15163706191795601</v>
      </c>
      <c r="D33">
        <f>'ICP-MS Results'!G19</f>
        <v>-2.1502769091531898E-3</v>
      </c>
      <c r="E33">
        <f>'ICP-MS Results'!J19</f>
        <v>-0.29724173465780002</v>
      </c>
      <c r="F33">
        <f>'ICP-MS Results'!K19</f>
        <v>36263.8433258566</v>
      </c>
      <c r="G33">
        <f>'ICP-MS Results'!M19</f>
        <v>2.1392244120430299</v>
      </c>
      <c r="H33">
        <f>'ICP-MS Results'!P19</f>
        <v>1.5904122532753999</v>
      </c>
      <c r="I33">
        <f>'ICP-MS Results'!Q19</f>
        <v>443.84897737459897</v>
      </c>
      <c r="J33">
        <f>'ICP-MS Results'!S19</f>
        <v>-0.75626231959644097</v>
      </c>
      <c r="K33">
        <f>'ICP-MS Results'!V19</f>
        <v>6934.7889607152001</v>
      </c>
      <c r="L33">
        <f>'ICP-MS Results'!Y19</f>
        <v>102.517311483139</v>
      </c>
      <c r="M33">
        <f>'ICP-MS Results'!AC19</f>
        <v>4.2233848039851703E-2</v>
      </c>
      <c r="N33">
        <f>'ICP-MS Results'!AE19</f>
        <v>4.3760669288992998E-2</v>
      </c>
      <c r="O33">
        <f>'ICP-MS Results'!AG19</f>
        <v>-0.21518931416909101</v>
      </c>
      <c r="P33">
        <f>'ICP-MS Results'!AI19</f>
        <v>-7.3110346604462806E-2</v>
      </c>
      <c r="Q33">
        <f>'ICP-MS Results'!AK19</f>
        <v>0.13793212016489301</v>
      </c>
      <c r="R33">
        <f>'ICP-MS Results'!AN19</f>
        <v>-0.54939244092391804</v>
      </c>
      <c r="S33">
        <f>'ICP-MS Results'!AP19</f>
        <v>1.8266150239642499E-2</v>
      </c>
      <c r="T33">
        <f>'ICP-MS Results'!AR19</f>
        <v>0.366092628118519</v>
      </c>
      <c r="U33">
        <f>'ICP-MS Results'!AT19</f>
        <v>0.104551096704185</v>
      </c>
      <c r="V33">
        <f>'ICP-MS Results'!AV19</f>
        <v>1.0541850501301</v>
      </c>
      <c r="W33">
        <f>'ICP-MS Results'!AX19</f>
        <v>-1.73337192575568E-2</v>
      </c>
      <c r="X33">
        <f>'ICP-MS Results'!AZ19</f>
        <v>-1.63260376522152E-2</v>
      </c>
      <c r="Y33">
        <f>'ICP-MS Results'!BB19</f>
        <v>-5.8232692167425803E-3</v>
      </c>
      <c r="Z33">
        <f>'ICP-MS Results'!BF19</f>
        <v>0.131297091008165</v>
      </c>
      <c r="AA33">
        <f>'ICP-MS Results'!BH19</f>
        <v>0.156882407132306</v>
      </c>
      <c r="AB33">
        <f>'ICP-MS Results'!BK19</f>
        <v>0.80269032298120202</v>
      </c>
      <c r="AC33">
        <f>'ICP-MS Results'!BM19</f>
        <v>-0.78510016684009198</v>
      </c>
      <c r="AD33">
        <f>'ICP-MS Results'!BO19</f>
        <v>-3.1956113081042702E-2</v>
      </c>
      <c r="AE33">
        <f>'ICP-MS Results'!BQ19</f>
        <v>-3.8870898434707202E-3</v>
      </c>
      <c r="AF33">
        <f>'ICP-MS Results'!BS19</f>
        <v>7.60573195362971E-3</v>
      </c>
      <c r="AG33">
        <f>'ICP-MS Results'!BT19</f>
        <v>-2.6464175024647901E-2</v>
      </c>
      <c r="AH33">
        <f>'ICP-MS Results'!BW19</f>
        <v>-2.3267561575423699E-3</v>
      </c>
      <c r="AI33">
        <f>'ICP-MS Results'!BY19</f>
        <v>-2.63400259130483E-2</v>
      </c>
      <c r="AJ33">
        <f>'ICP-MS Results'!CA19</f>
        <v>-0.13049529935690901</v>
      </c>
      <c r="AK33">
        <f>'ICP-MS Results'!CC19</f>
        <v>-0.40572196533817401</v>
      </c>
      <c r="AL33">
        <f>'ICP-MS Results'!CE19</f>
        <v>-1.36024171778508E-2</v>
      </c>
      <c r="AM33">
        <f>'ICP-MS Results'!CG19</f>
        <v>1.3316492001890799E-2</v>
      </c>
      <c r="AN33">
        <f>'ICP-MS Results'!CI19</f>
        <v>-8.2332938079097098E-2</v>
      </c>
      <c r="AO33">
        <f>'ICP-MS Results'!CK19</f>
        <v>9.4604572202393895E-3</v>
      </c>
      <c r="AP33">
        <f>'ICP-MS Results'!CM19</f>
        <v>-9.2897903256346601E-2</v>
      </c>
      <c r="AQ33">
        <f>'ICP-MS Results'!CO19</f>
        <v>9.4016262910659194E-3</v>
      </c>
      <c r="AR33">
        <f>'ICP-MS Results'!CQ19</f>
        <v>8.0722672416667293E-3</v>
      </c>
      <c r="AS33">
        <f>'ICP-MS Results'!CS19</f>
        <v>6.46325643745564E-3</v>
      </c>
      <c r="AT33">
        <f>'ICP-MS Results'!CU19</f>
        <v>-5.6850539501644301E-2</v>
      </c>
      <c r="AU33">
        <f>'ICP-MS Results'!CW19</f>
        <v>4.0986102678410198E-4</v>
      </c>
      <c r="AV33">
        <f>'ICP-MS Results'!CY19</f>
        <v>4.2602750124530499E-3</v>
      </c>
      <c r="AW33">
        <f>'ICP-MS Results'!DA19</f>
        <v>3.0185554225685002E-3</v>
      </c>
      <c r="AX33">
        <f>'ICP-MS Results'!DC19</f>
        <v>2.4991195959645301E-3</v>
      </c>
      <c r="AY33">
        <f>'ICP-MS Results'!DE19</f>
        <v>1.4399371721966201E-3</v>
      </c>
      <c r="AZ33">
        <f>'ICP-MS Results'!DG19</f>
        <v>-9.0046055872159499E-4</v>
      </c>
      <c r="BA33">
        <f>'ICP-MS Results'!DI19</f>
        <v>-5.5353442990070598E-3</v>
      </c>
      <c r="BB33">
        <f>'ICP-MS Results'!DK19</f>
        <v>-1.2429824842658699E-3</v>
      </c>
      <c r="BC33">
        <f>'ICP-MS Results'!DM19</f>
        <v>-2.5035853967717999E-3</v>
      </c>
      <c r="BD33">
        <f>'ICP-MS Results'!DO19</f>
        <v>-1.97970785301297E-3</v>
      </c>
      <c r="BE33">
        <f>'ICP-MS Results'!DQ19</f>
        <v>-0.32918265385913598</v>
      </c>
      <c r="BF33">
        <f>'ICP-MS Results'!DS19</f>
        <v>-1.7141733294941599E-4</v>
      </c>
      <c r="BG33">
        <f>'ICP-MS Results'!DU19</f>
        <v>1.8828071350358199E-2</v>
      </c>
      <c r="BH33">
        <f>'ICP-MS Results'!DW19</f>
        <v>-1.2108160943581601</v>
      </c>
      <c r="BI33">
        <f>'ICP-MS Results'!DY19</f>
        <v>-1.5146351725864E-2</v>
      </c>
      <c r="BJ33">
        <f>'ICP-MS Results'!EA19</f>
        <v>4.94464618213067E-2</v>
      </c>
      <c r="BK33">
        <f>'ICP-MS Results'!EC19</f>
        <v>1.3217114170256099E-2</v>
      </c>
      <c r="BL33">
        <f>'ICP-MS Results'!EE19</f>
        <v>4.6907704605180902E-3</v>
      </c>
      <c r="BM33" s="14">
        <f>'ICP-MS Results'!EF19</f>
        <v>93.168244257797198</v>
      </c>
      <c r="BN33" s="14">
        <f>'ICP-MS Results'!EG19</f>
        <v>129.30845946891199</v>
      </c>
      <c r="BO33" s="14">
        <f>'ICP-MS Results'!EH19</f>
        <v>99.686512728762494</v>
      </c>
    </row>
    <row r="34" spans="1:67" x14ac:dyDescent="0.25">
      <c r="A34" s="11" t="s">
        <v>249</v>
      </c>
      <c r="C34" s="11" t="str">
        <f>IF(C33&lt;'Cal Summary'!B$7,"ND",'GEY Calc'!C33)</f>
        <v>ND</v>
      </c>
      <c r="D34" s="11" t="str">
        <f>IF(D33&lt;'Cal Summary'!D$7,"ND",'GEY Calc'!D33)</f>
        <v>ND</v>
      </c>
      <c r="E34" s="11" t="str">
        <f>IF(E33&lt;'Cal Summary'!G$7,"ND",'GEY Calc'!E33)</f>
        <v>ND</v>
      </c>
      <c r="F34" s="11">
        <f>IF(F33&lt;'Cal Summary'!H$7,"ND",'GEY Calc'!F33)</f>
        <v>36263.8433258566</v>
      </c>
      <c r="G34" s="11">
        <f>IF(G33&lt;'Cal Summary'!J$7,"ND",'GEY Calc'!G33)</f>
        <v>2.1392244120430299</v>
      </c>
      <c r="H34" s="11">
        <f>IF(H33&lt;'Cal Summary'!M$7,"ND",'GEY Calc'!H33)</f>
        <v>1.5904122532753999</v>
      </c>
      <c r="I34" s="11">
        <f>IF(I33&lt;'Cal Summary'!N$7,"ND",'GEY Calc'!I33)</f>
        <v>443.84897737459897</v>
      </c>
      <c r="J34" s="11" t="str">
        <f>IF(J33&lt;'Cal Summary'!P$7,"ND",'GEY Calc'!J33)</f>
        <v>ND</v>
      </c>
      <c r="K34" s="11">
        <f>IF(K33&lt;'Cal Summary'!S$7,"ND",'GEY Calc'!K33)</f>
        <v>6934.7889607152001</v>
      </c>
      <c r="L34" s="11">
        <f>IF(L33&lt;'Cal Summary'!V$7,"ND",'GEY Calc'!L33)</f>
        <v>102.517311483139</v>
      </c>
      <c r="M34" s="11">
        <f>IF(M33&lt;'Cal Summary'!Z$7,"ND",'GEY Calc'!M33)</f>
        <v>4.2233848039851703E-2</v>
      </c>
      <c r="N34" s="11" t="str">
        <f>IF(N33&lt;'Cal Summary'!AB$7,"ND",'GEY Calc'!N33)</f>
        <v>ND</v>
      </c>
      <c r="O34" s="11" t="str">
        <f>IF(O33&lt;'Cal Summary'!AD$7,"ND",'GEY Calc'!O33)</f>
        <v>ND</v>
      </c>
      <c r="P34" s="11" t="str">
        <f>IF(P33&lt;'Cal Summary'!AF$7,"ND",'GEY Calc'!P33)</f>
        <v>ND</v>
      </c>
      <c r="Q34" s="11">
        <f>IF(Q33&lt;'Cal Summary'!AH$7,"ND",'GEY Calc'!Q33)</f>
        <v>0.13793212016489301</v>
      </c>
      <c r="R34" s="11" t="str">
        <f>IF(R33&lt;'Cal Summary'!AK$7,"ND",'GEY Calc'!R33)</f>
        <v>ND</v>
      </c>
      <c r="S34" s="11">
        <f>IF(S33&lt;'Cal Summary'!AM$7,"ND",'GEY Calc'!S33)</f>
        <v>1.8266150239642499E-2</v>
      </c>
      <c r="T34" s="11">
        <f>IF(T33&lt;'Cal Summary'!AO$7,"ND",'GEY Calc'!T33)</f>
        <v>0.366092628118519</v>
      </c>
      <c r="U34" s="11">
        <f>IF(U33&lt;'Cal Summary'!AQ$7,"ND",'GEY Calc'!U33)</f>
        <v>0.104551096704185</v>
      </c>
      <c r="V34" s="11">
        <f>IF(V33&lt;'Cal Summary'!AS$7,"ND",'GEY Calc'!V33)</f>
        <v>1.0541850501301</v>
      </c>
      <c r="W34" s="11" t="str">
        <f>IF(W33&lt;'Cal Summary'!AU$7,"ND",'GEY Calc'!W33)</f>
        <v>ND</v>
      </c>
      <c r="X34" s="11" t="str">
        <f>IF(X33&lt;'Cal Summary'!AW$7,"ND",'GEY Calc'!X33)</f>
        <v>ND</v>
      </c>
      <c r="Y34" s="11" t="str">
        <f>IF(Y33&lt;'Cal Summary'!AY$7,"ND",'GEY Calc'!Y33)</f>
        <v>ND</v>
      </c>
      <c r="Z34" s="11" t="str">
        <f>IF(Z33&lt;'Cal Summary'!BC$7,"ND",'GEY Calc'!Z33)</f>
        <v>ND</v>
      </c>
      <c r="AA34" s="11">
        <f>IF(AA33&lt;'Cal Summary'!BE$7,"ND",'GEY Calc'!AA33)</f>
        <v>0.156882407132306</v>
      </c>
      <c r="AB34" s="11">
        <f>IF(AB33&lt;'Cal Summary'!BH$7,"ND",'GEY Calc'!AB33)</f>
        <v>0.80269032298120202</v>
      </c>
      <c r="AC34" s="11" t="str">
        <f>IF(AC33&lt;'Cal Summary'!BJ$7,"ND",'GEY Calc'!AC33)</f>
        <v>ND</v>
      </c>
      <c r="AD34" s="11" t="str">
        <f>IF(AD33&lt;'Cal Summary'!BL$7,"ND",'GEY Calc'!AD33)</f>
        <v>ND</v>
      </c>
      <c r="AE34" s="11" t="str">
        <f>IF(AE33&lt;'Cal Summary'!BN$7,"ND",'GEY Calc'!AE33)</f>
        <v>ND</v>
      </c>
      <c r="AF34" s="11" t="str">
        <f>IF(AF33&lt;'Cal Summary'!BP$7,"ND",'GEY Calc'!AF33)</f>
        <v>ND</v>
      </c>
      <c r="AG34" s="11" t="str">
        <f>IF(AG33&lt;'Cal Summary'!BQ$7,"ND",'GEY Calc'!AG33)</f>
        <v>ND</v>
      </c>
      <c r="AH34" s="11" t="str">
        <f>IF(AH33&lt;'Cal Summary'!BT$7,"ND",'GEY Calc'!AH33)</f>
        <v>ND</v>
      </c>
      <c r="AI34" s="11" t="str">
        <f>IF(AI33&lt;'Cal Summary'!BV$7,"ND",'GEY Calc'!AI33)</f>
        <v>ND</v>
      </c>
      <c r="AJ34" s="11" t="str">
        <f>IF(AJ33&lt;'Cal Summary'!BX$7,"ND",'GEY Calc'!AJ33)</f>
        <v>ND</v>
      </c>
      <c r="AK34" s="11" t="str">
        <f>IF(AK33&lt;'Cal Summary'!BZ$7,"ND",'GEY Calc'!AK33)</f>
        <v>ND</v>
      </c>
      <c r="AL34" s="11" t="str">
        <f>IF(AL33&lt;'Cal Summary'!CB$7,"ND",'GEY Calc'!AL33)</f>
        <v>ND</v>
      </c>
      <c r="AM34" s="11">
        <f>IF(AM33&lt;'Cal Summary'!CD$7,"ND",'GEY Calc'!AM33)</f>
        <v>1.3316492001890799E-2</v>
      </c>
      <c r="AN34" s="11" t="str">
        <f>IF(AN33&lt;'Cal Summary'!CF$7,"ND",'GEY Calc'!AN33)</f>
        <v>ND</v>
      </c>
      <c r="AO34" s="11" t="str">
        <f>IF(AO33&lt;'Cal Summary'!CH$7,"ND",'GEY Calc'!AO33)</f>
        <v>ND</v>
      </c>
      <c r="AP34" s="11" t="str">
        <f>IF(AP33&lt;'Cal Summary'!CJ$7,"ND",'GEY Calc'!AP33)</f>
        <v>ND</v>
      </c>
      <c r="AQ34" s="11">
        <f>IF(AQ33&lt;'Cal Summary'!CL$7,"ND",'GEY Calc'!AQ33)</f>
        <v>9.4016262910659194E-3</v>
      </c>
      <c r="AR34" s="11">
        <f>IF(AR33&lt;'Cal Summary'!CN$7,"ND",'GEY Calc'!AR33)</f>
        <v>8.0722672416667293E-3</v>
      </c>
      <c r="AS34" s="11" t="str">
        <f>IF(AS33&lt;'Cal Summary'!CP$7,"ND",'GEY Calc'!AS33)</f>
        <v>ND</v>
      </c>
      <c r="AT34" s="11" t="str">
        <f>IF(AT33&lt;'Cal Summary'!CR$7,"ND",'GEY Calc'!AT33)</f>
        <v>ND</v>
      </c>
      <c r="AU34" s="11" t="str">
        <f>IF(AU33&lt;'Cal Summary'!CT$7,"ND",'GEY Calc'!AU33)</f>
        <v>ND</v>
      </c>
      <c r="AV34" s="11">
        <f>IF(AV33&lt;'Cal Summary'!CV$7,"ND",'GEY Calc'!AV33)</f>
        <v>4.2602750124530499E-3</v>
      </c>
      <c r="AW34" s="11">
        <f>IF(AW33&lt;'Cal Summary'!CX$7,"ND",'GEY Calc'!AW33)</f>
        <v>3.0185554225685002E-3</v>
      </c>
      <c r="AX34" s="11">
        <f>IF(AX33&lt;'Cal Summary'!CZ$7,"ND",'GEY Calc'!AX33)</f>
        <v>2.4991195959645301E-3</v>
      </c>
      <c r="AY34" s="11" t="str">
        <f>IF(AY33&lt;'Cal Summary'!DB$7,"ND",'GEY Calc'!AY33)</f>
        <v>ND</v>
      </c>
      <c r="AZ34" s="11" t="str">
        <f>IF(AZ33&lt;'Cal Summary'!DD$7,"ND",'GEY Calc'!AZ33)</f>
        <v>ND</v>
      </c>
      <c r="BA34" s="11" t="str">
        <f>IF(BA33&lt;'Cal Summary'!DF$7,"ND",'GEY Calc'!BA33)</f>
        <v>ND</v>
      </c>
      <c r="BB34" s="11" t="str">
        <f>IF(BB33&lt;'Cal Summary'!DH$7,"ND",'GEY Calc'!BB33)</f>
        <v>ND</v>
      </c>
      <c r="BC34" s="11" t="str">
        <f>IF(BC33&lt;'Cal Summary'!DJ$7,"ND",'GEY Calc'!BC33)</f>
        <v>ND</v>
      </c>
      <c r="BD34" s="11" t="str">
        <f>IF(BD33&lt;'Cal Summary'!DL$7,"ND",'GEY Calc'!BD33)</f>
        <v>ND</v>
      </c>
      <c r="BE34" s="11" t="str">
        <f>IF(BE33&lt;'Cal Summary'!DN$7,"ND",'GEY Calc'!BE33)</f>
        <v>ND</v>
      </c>
      <c r="BF34" s="11" t="str">
        <f>IF(BF33&lt;'Cal Summary'!DP$7,"ND",'GEY Calc'!BF33)</f>
        <v>ND</v>
      </c>
      <c r="BG34" s="11">
        <f>IF(BG33&lt;'Cal Summary'!DR$7,"ND",'GEY Calc'!BG33)</f>
        <v>1.8828071350358199E-2</v>
      </c>
      <c r="BH34" s="11" t="str">
        <f>IF(BH33&lt;'Cal Summary'!DT$7,"ND",'GEY Calc'!BH33)</f>
        <v>ND</v>
      </c>
      <c r="BI34" s="11" t="str">
        <f>IF(BI33&lt;'Cal Summary'!DV$7,"ND",'GEY Calc'!BI33)</f>
        <v>ND</v>
      </c>
      <c r="BJ34" s="11">
        <f>IF(BJ33&lt;'Cal Summary'!DX$7,"ND",'GEY Calc'!BJ33)</f>
        <v>4.94464618213067E-2</v>
      </c>
      <c r="BK34" s="11">
        <f>IF(BK33&lt;'Cal Summary'!DZ$7,"ND",'GEY Calc'!BK33)</f>
        <v>1.3217114170256099E-2</v>
      </c>
      <c r="BL34" s="11">
        <f>IF(BL33&lt;'Cal Summary'!EB$7,"ND",'GEY Calc'!BL33)</f>
        <v>4.6907704605180902E-3</v>
      </c>
      <c r="BM34" s="14"/>
      <c r="BN34" s="14"/>
      <c r="BO34" s="14"/>
    </row>
    <row r="35" spans="1:67" x14ac:dyDescent="0.25">
      <c r="A35" s="11" t="s">
        <v>250</v>
      </c>
      <c r="C35" s="11" t="str">
        <f>IF(C34="ND","ND",C34*$B33)</f>
        <v>ND</v>
      </c>
      <c r="D35" s="11" t="str">
        <f t="shared" ref="D35:AE35" si="18">IF(D34="ND","ND",D34*$B33)</f>
        <v>ND</v>
      </c>
      <c r="E35" s="11" t="str">
        <f t="shared" si="18"/>
        <v>ND</v>
      </c>
      <c r="F35" s="11">
        <f t="shared" si="18"/>
        <v>362638.43325856602</v>
      </c>
      <c r="G35" s="11">
        <f t="shared" si="18"/>
        <v>21.392244120430298</v>
      </c>
      <c r="H35" s="11">
        <f t="shared" si="18"/>
        <v>15.904122532753998</v>
      </c>
      <c r="I35" s="11">
        <f t="shared" si="18"/>
        <v>4438.4897737459896</v>
      </c>
      <c r="J35" s="11" t="str">
        <f t="shared" si="18"/>
        <v>ND</v>
      </c>
      <c r="K35" s="11">
        <f t="shared" si="18"/>
        <v>69347.889607151999</v>
      </c>
      <c r="L35" s="11">
        <f t="shared" si="18"/>
        <v>1025.17311483139</v>
      </c>
      <c r="M35" s="11">
        <f t="shared" si="18"/>
        <v>0.42233848039851701</v>
      </c>
      <c r="N35" s="11" t="str">
        <f t="shared" si="18"/>
        <v>ND</v>
      </c>
      <c r="O35" s="11" t="str">
        <f t="shared" si="18"/>
        <v>ND</v>
      </c>
      <c r="P35" s="11" t="str">
        <f t="shared" si="18"/>
        <v>ND</v>
      </c>
      <c r="Q35" s="11">
        <f t="shared" si="18"/>
        <v>1.37932120164893</v>
      </c>
      <c r="R35" s="11" t="str">
        <f t="shared" si="18"/>
        <v>ND</v>
      </c>
      <c r="S35" s="11">
        <f t="shared" si="18"/>
        <v>0.18266150239642498</v>
      </c>
      <c r="T35" s="11">
        <f t="shared" si="18"/>
        <v>3.6609262811851901</v>
      </c>
      <c r="U35" s="11">
        <f t="shared" si="18"/>
        <v>1.0455109670418499</v>
      </c>
      <c r="V35" s="11">
        <f t="shared" si="18"/>
        <v>10.541850501300999</v>
      </c>
      <c r="W35" s="11" t="str">
        <f t="shared" si="18"/>
        <v>ND</v>
      </c>
      <c r="X35" s="11" t="str">
        <f t="shared" si="18"/>
        <v>ND</v>
      </c>
      <c r="Y35" s="11" t="str">
        <f t="shared" si="18"/>
        <v>ND</v>
      </c>
      <c r="Z35" s="11" t="str">
        <f t="shared" si="18"/>
        <v>ND</v>
      </c>
      <c r="AA35" s="11">
        <f t="shared" si="18"/>
        <v>1.5688240713230601</v>
      </c>
      <c r="AB35" s="11">
        <f t="shared" si="18"/>
        <v>8.0269032298120209</v>
      </c>
      <c r="AC35" s="11" t="str">
        <f t="shared" si="18"/>
        <v>ND</v>
      </c>
      <c r="AD35" s="11" t="str">
        <f t="shared" si="18"/>
        <v>ND</v>
      </c>
      <c r="AE35" s="11" t="str">
        <f t="shared" si="18"/>
        <v>ND</v>
      </c>
      <c r="AF35" s="11" t="str">
        <f t="shared" ref="AF35:BK35" si="19">IF(AF34="ND","ND",AF34*$B33)</f>
        <v>ND</v>
      </c>
      <c r="AG35" s="11" t="str">
        <f t="shared" si="19"/>
        <v>ND</v>
      </c>
      <c r="AH35" s="11" t="str">
        <f t="shared" si="19"/>
        <v>ND</v>
      </c>
      <c r="AI35" s="11" t="str">
        <f t="shared" si="19"/>
        <v>ND</v>
      </c>
      <c r="AJ35" s="11" t="str">
        <f t="shared" si="19"/>
        <v>ND</v>
      </c>
      <c r="AK35" s="11" t="str">
        <f t="shared" si="19"/>
        <v>ND</v>
      </c>
      <c r="AL35" s="11" t="str">
        <f t="shared" si="19"/>
        <v>ND</v>
      </c>
      <c r="AM35" s="11">
        <f t="shared" si="19"/>
        <v>0.13316492001890801</v>
      </c>
      <c r="AN35" s="11" t="str">
        <f t="shared" si="19"/>
        <v>ND</v>
      </c>
      <c r="AO35" s="11" t="str">
        <f t="shared" si="19"/>
        <v>ND</v>
      </c>
      <c r="AP35" s="11" t="str">
        <f t="shared" si="19"/>
        <v>ND</v>
      </c>
      <c r="AQ35" s="11">
        <f t="shared" si="19"/>
        <v>9.401626291065919E-2</v>
      </c>
      <c r="AR35" s="11">
        <f t="shared" si="19"/>
        <v>8.0722672416667293E-2</v>
      </c>
      <c r="AS35" s="11" t="str">
        <f t="shared" si="19"/>
        <v>ND</v>
      </c>
      <c r="AT35" s="11" t="str">
        <f t="shared" si="19"/>
        <v>ND</v>
      </c>
      <c r="AU35" s="11" t="str">
        <f t="shared" si="19"/>
        <v>ND</v>
      </c>
      <c r="AV35" s="11">
        <f t="shared" si="19"/>
        <v>4.2602750124530499E-2</v>
      </c>
      <c r="AW35" s="11">
        <f t="shared" si="19"/>
        <v>3.0185554225685002E-2</v>
      </c>
      <c r="AX35" s="11">
        <f t="shared" si="19"/>
        <v>2.4991195959645301E-2</v>
      </c>
      <c r="AY35" s="11" t="str">
        <f t="shared" si="19"/>
        <v>ND</v>
      </c>
      <c r="AZ35" s="11" t="str">
        <f t="shared" si="19"/>
        <v>ND</v>
      </c>
      <c r="BA35" s="11" t="str">
        <f t="shared" si="19"/>
        <v>ND</v>
      </c>
      <c r="BB35" s="11" t="str">
        <f t="shared" si="19"/>
        <v>ND</v>
      </c>
      <c r="BC35" s="11" t="str">
        <f t="shared" si="19"/>
        <v>ND</v>
      </c>
      <c r="BD35" s="11" t="str">
        <f t="shared" si="19"/>
        <v>ND</v>
      </c>
      <c r="BE35" s="11" t="str">
        <f t="shared" si="19"/>
        <v>ND</v>
      </c>
      <c r="BF35" s="11" t="str">
        <f t="shared" si="19"/>
        <v>ND</v>
      </c>
      <c r="BG35" s="11">
        <f t="shared" si="19"/>
        <v>0.188280713503582</v>
      </c>
      <c r="BH35" s="11" t="str">
        <f t="shared" si="19"/>
        <v>ND</v>
      </c>
      <c r="BI35" s="11" t="str">
        <f t="shared" si="19"/>
        <v>ND</v>
      </c>
      <c r="BJ35" s="11">
        <f t="shared" si="19"/>
        <v>0.49446461821306698</v>
      </c>
      <c r="BK35" s="11">
        <f t="shared" si="19"/>
        <v>0.132171141702561</v>
      </c>
      <c r="BL35" s="11">
        <f t="shared" ref="BL35" si="20">IF(BL34="ND","ND",BL34*$B33)</f>
        <v>4.69077046051809E-2</v>
      </c>
      <c r="BM35" s="14"/>
      <c r="BN35" s="14"/>
      <c r="BO35" s="14"/>
    </row>
    <row r="36" spans="1:67" x14ac:dyDescent="0.25">
      <c r="A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4"/>
      <c r="BN36" s="14"/>
      <c r="BO36" s="14"/>
    </row>
    <row r="37" spans="1:67" x14ac:dyDescent="0.25">
      <c r="A37" s="13" t="s">
        <v>251</v>
      </c>
      <c r="C37" s="11" t="str">
        <f>C35</f>
        <v>ND</v>
      </c>
      <c r="D37" s="11" t="str">
        <f t="shared" ref="D37:AE37" si="21">D35</f>
        <v>ND</v>
      </c>
      <c r="E37" s="11" t="str">
        <f t="shared" si="21"/>
        <v>ND</v>
      </c>
      <c r="F37" s="11">
        <f>F31</f>
        <v>380393.71781389002</v>
      </c>
      <c r="G37" s="11">
        <f t="shared" si="21"/>
        <v>21.392244120430298</v>
      </c>
      <c r="H37" s="11">
        <f t="shared" si="21"/>
        <v>15.904122532753998</v>
      </c>
      <c r="I37" s="11">
        <f t="shared" si="21"/>
        <v>4438.4897737459896</v>
      </c>
      <c r="J37" s="11" t="str">
        <f t="shared" si="21"/>
        <v>ND</v>
      </c>
      <c r="K37" s="11">
        <f>K27</f>
        <v>45860.940073913298</v>
      </c>
      <c r="L37" s="11">
        <f t="shared" si="21"/>
        <v>1025.17311483139</v>
      </c>
      <c r="M37" s="11">
        <f t="shared" si="21"/>
        <v>0.42233848039851701</v>
      </c>
      <c r="N37" s="11" t="str">
        <f t="shared" si="21"/>
        <v>ND</v>
      </c>
      <c r="O37" s="11" t="str">
        <f t="shared" si="21"/>
        <v>ND</v>
      </c>
      <c r="P37" s="11" t="str">
        <f t="shared" si="21"/>
        <v>ND</v>
      </c>
      <c r="Q37" s="11">
        <f t="shared" si="21"/>
        <v>1.37932120164893</v>
      </c>
      <c r="R37" s="11" t="str">
        <f t="shared" si="21"/>
        <v>ND</v>
      </c>
      <c r="S37" s="11">
        <f t="shared" si="21"/>
        <v>0.18266150239642498</v>
      </c>
      <c r="T37" s="11">
        <f t="shared" si="21"/>
        <v>3.6609262811851901</v>
      </c>
      <c r="U37" s="11">
        <f t="shared" si="21"/>
        <v>1.0455109670418499</v>
      </c>
      <c r="V37" s="11">
        <f t="shared" si="21"/>
        <v>10.541850501300999</v>
      </c>
      <c r="W37" s="11" t="str">
        <f t="shared" si="21"/>
        <v>ND</v>
      </c>
      <c r="X37" s="11" t="str">
        <f t="shared" si="21"/>
        <v>ND</v>
      </c>
      <c r="Y37" s="11" t="str">
        <f t="shared" si="21"/>
        <v>ND</v>
      </c>
      <c r="Z37" s="11" t="str">
        <f t="shared" si="21"/>
        <v>ND</v>
      </c>
      <c r="AA37" s="11">
        <f t="shared" si="21"/>
        <v>1.5688240713230601</v>
      </c>
      <c r="AB37" s="11">
        <f t="shared" si="21"/>
        <v>8.0269032298120209</v>
      </c>
      <c r="AC37" s="11" t="str">
        <f t="shared" si="21"/>
        <v>ND</v>
      </c>
      <c r="AD37" s="11" t="str">
        <f t="shared" si="21"/>
        <v>ND</v>
      </c>
      <c r="AE37" s="11" t="str">
        <f t="shared" si="21"/>
        <v>ND</v>
      </c>
      <c r="AF37" s="11" t="str">
        <f t="shared" ref="AF37:BK37" si="22">AF35</f>
        <v>ND</v>
      </c>
      <c r="AG37" s="11" t="str">
        <f t="shared" si="22"/>
        <v>ND</v>
      </c>
      <c r="AH37" s="11" t="str">
        <f t="shared" si="22"/>
        <v>ND</v>
      </c>
      <c r="AI37" s="11" t="str">
        <f t="shared" si="22"/>
        <v>ND</v>
      </c>
      <c r="AJ37" s="11" t="str">
        <f t="shared" si="22"/>
        <v>ND</v>
      </c>
      <c r="AK37" s="11" t="str">
        <f t="shared" si="22"/>
        <v>ND</v>
      </c>
      <c r="AL37" s="11" t="str">
        <f t="shared" si="22"/>
        <v>ND</v>
      </c>
      <c r="AM37" s="11">
        <f t="shared" si="22"/>
        <v>0.13316492001890801</v>
      </c>
      <c r="AN37" s="11" t="str">
        <f t="shared" si="22"/>
        <v>ND</v>
      </c>
      <c r="AO37" s="11" t="str">
        <f t="shared" si="22"/>
        <v>ND</v>
      </c>
      <c r="AP37" s="11" t="str">
        <f t="shared" si="22"/>
        <v>ND</v>
      </c>
      <c r="AQ37" s="11">
        <f t="shared" si="22"/>
        <v>9.401626291065919E-2</v>
      </c>
      <c r="AR37" s="11">
        <f t="shared" si="22"/>
        <v>8.0722672416667293E-2</v>
      </c>
      <c r="AS37" s="11" t="str">
        <f t="shared" si="22"/>
        <v>ND</v>
      </c>
      <c r="AT37" s="11" t="str">
        <f t="shared" si="22"/>
        <v>ND</v>
      </c>
      <c r="AU37" s="11" t="str">
        <f t="shared" si="22"/>
        <v>ND</v>
      </c>
      <c r="AV37" s="11">
        <f t="shared" si="22"/>
        <v>4.2602750124530499E-2</v>
      </c>
      <c r="AW37" s="11">
        <f t="shared" si="22"/>
        <v>3.0185554225685002E-2</v>
      </c>
      <c r="AX37" s="11">
        <f t="shared" si="22"/>
        <v>2.4991195959645301E-2</v>
      </c>
      <c r="AY37" s="11" t="str">
        <f t="shared" si="22"/>
        <v>ND</v>
      </c>
      <c r="AZ37" s="11" t="str">
        <f t="shared" si="22"/>
        <v>ND</v>
      </c>
      <c r="BA37" s="11" t="str">
        <f t="shared" si="22"/>
        <v>ND</v>
      </c>
      <c r="BB37" s="11" t="str">
        <f t="shared" si="22"/>
        <v>ND</v>
      </c>
      <c r="BC37" s="11" t="str">
        <f t="shared" si="22"/>
        <v>ND</v>
      </c>
      <c r="BD37" s="11" t="str">
        <f t="shared" si="22"/>
        <v>ND</v>
      </c>
      <c r="BE37" s="11" t="str">
        <f t="shared" si="22"/>
        <v>ND</v>
      </c>
      <c r="BF37" s="11" t="str">
        <f t="shared" si="22"/>
        <v>ND</v>
      </c>
      <c r="BG37" s="11">
        <f t="shared" si="22"/>
        <v>0.188280713503582</v>
      </c>
      <c r="BH37" s="11" t="str">
        <f t="shared" si="22"/>
        <v>ND</v>
      </c>
      <c r="BI37" s="11" t="str">
        <f t="shared" si="22"/>
        <v>ND</v>
      </c>
      <c r="BJ37" s="11">
        <f t="shared" si="22"/>
        <v>0.49446461821306698</v>
      </c>
      <c r="BK37" s="11">
        <f t="shared" si="22"/>
        <v>0.132171141702561</v>
      </c>
      <c r="BL37" s="11">
        <f t="shared" ref="BL37" si="23">BL35</f>
        <v>4.69077046051809E-2</v>
      </c>
      <c r="BM37" s="14"/>
      <c r="BN37" s="14"/>
      <c r="BO37" s="14"/>
    </row>
    <row r="38" spans="1:67" x14ac:dyDescent="0.25">
      <c r="BM38" s="14"/>
      <c r="BN38" s="14"/>
      <c r="BO38" s="14"/>
    </row>
    <row r="39" spans="1:67" x14ac:dyDescent="0.25">
      <c r="A39" t="str">
        <f>'ICP-MS Results'!C20</f>
        <v>Rinse</v>
      </c>
      <c r="C39">
        <f>'ICP-MS Results'!E20</f>
        <v>0.118187109088376</v>
      </c>
      <c r="D39">
        <f>'ICP-MS Results'!G20</f>
        <v>1.26497685572009E-3</v>
      </c>
      <c r="E39">
        <f>'ICP-MS Results'!J20</f>
        <v>0.13498761310452501</v>
      </c>
      <c r="F39">
        <f>'ICP-MS Results'!K20</f>
        <v>9.0623491511670107</v>
      </c>
      <c r="G39">
        <f>'ICP-MS Results'!M20</f>
        <v>-8.0085953472985499E-2</v>
      </c>
      <c r="H39">
        <f>'ICP-MS Results'!P20</f>
        <v>-0.34605441511700602</v>
      </c>
      <c r="I39">
        <f>'ICP-MS Results'!Q20</f>
        <v>15.8505973949924</v>
      </c>
      <c r="J39">
        <f>'ICP-MS Results'!S20</f>
        <v>-1.5642006112353199</v>
      </c>
      <c r="K39">
        <f>'ICP-MS Results'!V20</f>
        <v>2.1201207607363401</v>
      </c>
      <c r="L39">
        <f>'ICP-MS Results'!Y20</f>
        <v>0.52433063149192805</v>
      </c>
      <c r="M39">
        <f>'ICP-MS Results'!AC20</f>
        <v>-4.4563753434241203E-2</v>
      </c>
      <c r="N39">
        <f>'ICP-MS Results'!AE20</f>
        <v>-5.7488871796342399E-2</v>
      </c>
      <c r="O39">
        <f>'ICP-MS Results'!AG20</f>
        <v>4.1648830432591703E-2</v>
      </c>
      <c r="P39">
        <f>'ICP-MS Results'!AI20</f>
        <v>-8.6101206964474403E-2</v>
      </c>
      <c r="Q39">
        <f>'ICP-MS Results'!AK20</f>
        <v>1.4495559993950699E-2</v>
      </c>
      <c r="R39">
        <f>'ICP-MS Results'!AN20</f>
        <v>-1.1809106785230199</v>
      </c>
      <c r="S39">
        <f>'ICP-MS Results'!AP20</f>
        <v>8.5404634000575501E-4</v>
      </c>
      <c r="T39">
        <f>'ICP-MS Results'!AR20</f>
        <v>-2.1513640459062899E-2</v>
      </c>
      <c r="U39">
        <f>'ICP-MS Results'!AT20</f>
        <v>-1.2145495145433701E-2</v>
      </c>
      <c r="V39">
        <f>'ICP-MS Results'!AV20</f>
        <v>-0.173403631527876</v>
      </c>
      <c r="W39">
        <f>'ICP-MS Results'!AX20</f>
        <v>8.9847301197355893E-3</v>
      </c>
      <c r="X39">
        <f>'ICP-MS Results'!AZ20</f>
        <v>-4.7289974912550397E-3</v>
      </c>
      <c r="Y39">
        <f>'ICP-MS Results'!BB20</f>
        <v>5.3977860503493704E-3</v>
      </c>
      <c r="Z39">
        <f>'ICP-MS Results'!BF20</f>
        <v>0.107438832731725</v>
      </c>
      <c r="AA39">
        <f>'ICP-MS Results'!BH20</f>
        <v>4.4330599512953699E-2</v>
      </c>
      <c r="AB39">
        <f>'ICP-MS Results'!BK20</f>
        <v>2.86942932328809E-3</v>
      </c>
      <c r="AC39">
        <f>'ICP-MS Results'!BM20</f>
        <v>-0.69074661307978003</v>
      </c>
      <c r="AD39">
        <f>'ICP-MS Results'!BO20</f>
        <v>-1.05219995721684E-2</v>
      </c>
      <c r="AE39">
        <f>'ICP-MS Results'!BQ20</f>
        <v>9.0501109398101395E-3</v>
      </c>
      <c r="AF39">
        <f>'ICP-MS Results'!BS20</f>
        <v>3.30543000620349E-2</v>
      </c>
      <c r="AG39">
        <f>'ICP-MS Results'!BT20</f>
        <v>1.5198650579213199E-2</v>
      </c>
      <c r="AH39">
        <f>'ICP-MS Results'!BW20</f>
        <v>-8.7663999429159797E-4</v>
      </c>
      <c r="AI39">
        <f>'ICP-MS Results'!BY20</f>
        <v>2.7654049672200899E-2</v>
      </c>
      <c r="AJ39">
        <f>'ICP-MS Results'!CA20</f>
        <v>-2.3910868796094401E-2</v>
      </c>
      <c r="AK39">
        <f>'ICP-MS Results'!CC20</f>
        <v>-5.91485805766458E-2</v>
      </c>
      <c r="AL39">
        <f>'ICP-MS Results'!CE20</f>
        <v>2.7003458240893799E-2</v>
      </c>
      <c r="AM39">
        <f>'ICP-MS Results'!CG20</f>
        <v>6.6190292962661403E-3</v>
      </c>
      <c r="AN39">
        <f>'ICP-MS Results'!CI20</f>
        <v>-5.8012127696275999E-2</v>
      </c>
      <c r="AO39">
        <f>'ICP-MS Results'!CK20</f>
        <v>2.7090184810898E-3</v>
      </c>
      <c r="AP39">
        <f>'ICP-MS Results'!CM20</f>
        <v>-0.119748627674304</v>
      </c>
      <c r="AQ39">
        <f>'ICP-MS Results'!CO20</f>
        <v>-1.79995709760186E-3</v>
      </c>
      <c r="AR39">
        <f>'ICP-MS Results'!CQ20</f>
        <v>4.6631243563312703E-3</v>
      </c>
      <c r="AS39">
        <f>'ICP-MS Results'!CS20</f>
        <v>-8.1790582963538801E-4</v>
      </c>
      <c r="AT39">
        <f>'ICP-MS Results'!CU20</f>
        <v>-5.77741350218859E-2</v>
      </c>
      <c r="AU39">
        <f>'ICP-MS Results'!CW20</f>
        <v>-5.1942587182171101E-3</v>
      </c>
      <c r="AV39">
        <f>'ICP-MS Results'!CY20</f>
        <v>-6.2268902933686797E-3</v>
      </c>
      <c r="AW39">
        <f>'ICP-MS Results'!DA20</f>
        <v>-1.0900449926030901E-2</v>
      </c>
      <c r="AX39">
        <f>'ICP-MS Results'!DC20</f>
        <v>-3.0744795885982902E-4</v>
      </c>
      <c r="AY39">
        <f>'ICP-MS Results'!DE20</f>
        <v>-5.3864072532884199E-3</v>
      </c>
      <c r="AZ39">
        <f>'ICP-MS Results'!DG20</f>
        <v>-4.1678473690606203E-3</v>
      </c>
      <c r="BA39">
        <f>'ICP-MS Results'!DI20</f>
        <v>-9.5268040583462096E-3</v>
      </c>
      <c r="BB39">
        <f>'ICP-MS Results'!DK20</f>
        <v>-6.9896415535699603E-3</v>
      </c>
      <c r="BC39">
        <f>'ICP-MS Results'!DM20</f>
        <v>-2.3176476208639499E-4</v>
      </c>
      <c r="BD39">
        <f>'ICP-MS Results'!DO20</f>
        <v>5.4858325444942704E-3</v>
      </c>
      <c r="BE39">
        <f>'ICP-MS Results'!DQ20</f>
        <v>-5.9057367425935599E-2</v>
      </c>
      <c r="BF39">
        <f>'ICP-MS Results'!DS20</f>
        <v>2.14131241174291E-3</v>
      </c>
      <c r="BG39">
        <f>'ICP-MS Results'!DU20</f>
        <v>-0.177120896603323</v>
      </c>
      <c r="BH39">
        <f>'ICP-MS Results'!DW20</f>
        <v>-2.31961827919748</v>
      </c>
      <c r="BI39">
        <f>'ICP-MS Results'!DY20</f>
        <v>-6.3732783252551002E-3</v>
      </c>
      <c r="BJ39">
        <f>'ICP-MS Results'!EA20</f>
        <v>3.7361882187623E-2</v>
      </c>
      <c r="BK39">
        <f>'ICP-MS Results'!EC20</f>
        <v>-2.6424537658568201E-2</v>
      </c>
      <c r="BL39">
        <f>'ICP-MS Results'!EE20</f>
        <v>-5.2503203183692504E-3</v>
      </c>
      <c r="BM39" s="14">
        <f>'ICP-MS Results'!EF20</f>
        <v>100.591468736794</v>
      </c>
      <c r="BN39" s="14">
        <f>'ICP-MS Results'!EG20</f>
        <v>104.91671239924</v>
      </c>
      <c r="BO39" s="14">
        <f>'ICP-MS Results'!EH20</f>
        <v>100.907423251205</v>
      </c>
    </row>
    <row r="40" spans="1:67" x14ac:dyDescent="0.25">
      <c r="A40" t="str">
        <f>'ICP-MS Results'!C21</f>
        <v>Rinse</v>
      </c>
      <c r="C40">
        <f>'ICP-MS Results'!E21</f>
        <v>9.2896856429357105E-2</v>
      </c>
      <c r="D40">
        <f>'ICP-MS Results'!G21</f>
        <v>2.03297998385171E-3</v>
      </c>
      <c r="E40">
        <f>'ICP-MS Results'!J21</f>
        <v>0.78172937689089905</v>
      </c>
      <c r="F40">
        <f>'ICP-MS Results'!K21</f>
        <v>2.3754868292162601</v>
      </c>
      <c r="G40">
        <f>'ICP-MS Results'!M21</f>
        <v>-6.3144560536205502E-3</v>
      </c>
      <c r="H40">
        <f>'ICP-MS Results'!P21</f>
        <v>0.384806851013336</v>
      </c>
      <c r="I40">
        <f>'ICP-MS Results'!Q21</f>
        <v>5.6120705489498297</v>
      </c>
      <c r="J40">
        <f>'ICP-MS Results'!S21</f>
        <v>-1.4306488485404201</v>
      </c>
      <c r="K40">
        <f>'ICP-MS Results'!V21</f>
        <v>1.7394908071139401</v>
      </c>
      <c r="L40">
        <f>'ICP-MS Results'!Y21</f>
        <v>9.9245234790760594E-3</v>
      </c>
      <c r="M40">
        <f>'ICP-MS Results'!AC21</f>
        <v>2.8484121845386401E-2</v>
      </c>
      <c r="N40">
        <f>'ICP-MS Results'!AE21</f>
        <v>-1.37043734186397E-2</v>
      </c>
      <c r="O40">
        <f>'ICP-MS Results'!AG21</f>
        <v>6.7303661842504803E-2</v>
      </c>
      <c r="P40">
        <f>'ICP-MS Results'!AI21</f>
        <v>2.0360060452780999E-2</v>
      </c>
      <c r="Q40">
        <f>'ICP-MS Results'!AK21</f>
        <v>7.8303683403553193E-3</v>
      </c>
      <c r="R40">
        <f>'ICP-MS Results'!AN21</f>
        <v>0.11907477806802599</v>
      </c>
      <c r="S40">
        <f>'ICP-MS Results'!AP21</f>
        <v>4.4988403292783204E-3</v>
      </c>
      <c r="T40">
        <f>'ICP-MS Results'!AR21</f>
        <v>2.7473875813614502E-4</v>
      </c>
      <c r="U40">
        <f>'ICP-MS Results'!AT21</f>
        <v>4.0106213560026603E-3</v>
      </c>
      <c r="V40">
        <f>'ICP-MS Results'!AV21</f>
        <v>-6.8361908836214805E-2</v>
      </c>
      <c r="W40">
        <f>'ICP-MS Results'!AX21</f>
        <v>1.30430551310991E-2</v>
      </c>
      <c r="X40">
        <f>'ICP-MS Results'!AZ21</f>
        <v>-5.6620762558587702E-3</v>
      </c>
      <c r="Y40">
        <f>'ICP-MS Results'!BB21</f>
        <v>-5.5188321115320002E-3</v>
      </c>
      <c r="Z40">
        <f>'ICP-MS Results'!BF21</f>
        <v>0.110618824171412</v>
      </c>
      <c r="AA40">
        <f>'ICP-MS Results'!BH21</f>
        <v>1.5633348488263601E-2</v>
      </c>
      <c r="AB40">
        <f>'ICP-MS Results'!BK21</f>
        <v>2.8666308649294E-3</v>
      </c>
      <c r="AC40">
        <f>'ICP-MS Results'!BM21</f>
        <v>-1.35667260502031E-2</v>
      </c>
      <c r="AD40">
        <f>'ICP-MS Results'!BO21</f>
        <v>4.9102770163185396E-3</v>
      </c>
      <c r="AE40">
        <f>'ICP-MS Results'!BQ21</f>
        <v>4.2539892337361898E-3</v>
      </c>
      <c r="AF40">
        <f>'ICP-MS Results'!BS21</f>
        <v>1.9833659709526101E-2</v>
      </c>
      <c r="AG40">
        <f>'ICP-MS Results'!BT21</f>
        <v>1.69357547849092E-3</v>
      </c>
      <c r="AH40">
        <f>'ICP-MS Results'!BW21</f>
        <v>-1.4686074738239499E-3</v>
      </c>
      <c r="AI40">
        <f>'ICP-MS Results'!BY21</f>
        <v>3.6929534563976997E-2</v>
      </c>
      <c r="AJ40">
        <f>'ICP-MS Results'!CA21</f>
        <v>1.17201641909627E-2</v>
      </c>
      <c r="AK40">
        <f>'ICP-MS Results'!CC21</f>
        <v>-7.1410857591667001E-2</v>
      </c>
      <c r="AL40">
        <f>'ICP-MS Results'!CE21</f>
        <v>6.9468036595586896E-2</v>
      </c>
      <c r="AM40">
        <f>'ICP-MS Results'!CG21</f>
        <v>3.6253209876355298E-3</v>
      </c>
      <c r="AN40">
        <f>'ICP-MS Results'!CI21</f>
        <v>-2.38941271155322E-2</v>
      </c>
      <c r="AO40">
        <f>'ICP-MS Results'!CK21</f>
        <v>-4.8125896995937902E-4</v>
      </c>
      <c r="AP40">
        <f>'ICP-MS Results'!CM21</f>
        <v>-1.2905135084674299E-3</v>
      </c>
      <c r="AQ40">
        <f>'ICP-MS Results'!CO21</f>
        <v>-1.45021861874533E-3</v>
      </c>
      <c r="AR40">
        <f>'ICP-MS Results'!CQ21</f>
        <v>-2.1653767706056701E-3</v>
      </c>
      <c r="AS40">
        <f>'ICP-MS Results'!CS21</f>
        <v>1.2147681455987401E-3</v>
      </c>
      <c r="AT40">
        <f>'ICP-MS Results'!CU21</f>
        <v>-2.7342522624417098E-3</v>
      </c>
      <c r="AU40">
        <f>'ICP-MS Results'!CW21</f>
        <v>-4.1098651548844498E-3</v>
      </c>
      <c r="AV40">
        <f>'ICP-MS Results'!CY21</f>
        <v>-1.21885930284177E-3</v>
      </c>
      <c r="AW40">
        <f>'ICP-MS Results'!DA21</f>
        <v>-2.6937208827612401E-3</v>
      </c>
      <c r="AX40">
        <f>'ICP-MS Results'!DC21</f>
        <v>1.8247272932635E-3</v>
      </c>
      <c r="AY40">
        <f>'ICP-MS Results'!DE21</f>
        <v>-2.6995206198196899E-3</v>
      </c>
      <c r="AZ40">
        <f>'ICP-MS Results'!DG21</f>
        <v>1.7325013631103399E-6</v>
      </c>
      <c r="BA40">
        <f>'ICP-MS Results'!DI21</f>
        <v>-1.9793877170267101E-3</v>
      </c>
      <c r="BB40">
        <f>'ICP-MS Results'!DK21</f>
        <v>-9.4317985927779696E-4</v>
      </c>
      <c r="BC40">
        <f>'ICP-MS Results'!DM21</f>
        <v>-7.91953066105628E-4</v>
      </c>
      <c r="BD40">
        <f>'ICP-MS Results'!DO21</f>
        <v>4.0008060755459401E-3</v>
      </c>
      <c r="BE40">
        <f>'ICP-MS Results'!DQ21</f>
        <v>2.28850523967494E-2</v>
      </c>
      <c r="BF40">
        <f>'ICP-MS Results'!DS21</f>
        <v>1.93561062058842E-3</v>
      </c>
      <c r="BG40">
        <f>'ICP-MS Results'!DU21</f>
        <v>-0.17936180893089099</v>
      </c>
      <c r="BH40">
        <f>'ICP-MS Results'!DW21</f>
        <v>-2.2450739513870199</v>
      </c>
      <c r="BI40">
        <f>'ICP-MS Results'!DY21</f>
        <v>4.3626688257566004E-3</v>
      </c>
      <c r="BJ40">
        <f>'ICP-MS Results'!EA21</f>
        <v>3.1491199757272402E-2</v>
      </c>
      <c r="BK40">
        <f>'ICP-MS Results'!EC21</f>
        <v>1.06544509400666E-3</v>
      </c>
      <c r="BL40">
        <f>'ICP-MS Results'!EE21</f>
        <v>1.31063811245559E-3</v>
      </c>
      <c r="BM40" s="14">
        <f>'ICP-MS Results'!EF21</f>
        <v>101.52898509635099</v>
      </c>
      <c r="BN40" s="14">
        <f>'ICP-MS Results'!EG21</f>
        <v>89.195686724789198</v>
      </c>
      <c r="BO40" s="14">
        <f>'ICP-MS Results'!EH21</f>
        <v>98.818071829088396</v>
      </c>
    </row>
    <row r="41" spans="1:67" x14ac:dyDescent="0.25">
      <c r="BM41" s="14"/>
      <c r="BN41" s="14"/>
      <c r="BO41" s="14"/>
    </row>
    <row r="42" spans="1:67" x14ac:dyDescent="0.25">
      <c r="A42" t="str">
        <f>'ICP-MS Results'!C22</f>
        <v>GY2-032-D  10000x</v>
      </c>
      <c r="B42" t="str">
        <f>'ICP-MS Results'!D22</f>
        <v>10000</v>
      </c>
      <c r="C42">
        <f>'ICP-MS Results'!E22</f>
        <v>-0.14169168484896599</v>
      </c>
      <c r="D42">
        <f>'ICP-MS Results'!G22</f>
        <v>-1.6705441600925999E-3</v>
      </c>
      <c r="E42">
        <f>'ICP-MS Results'!J22</f>
        <v>-1.12777208564584</v>
      </c>
      <c r="F42">
        <f>'ICP-MS Results'!K22</f>
        <v>60.108338319153802</v>
      </c>
      <c r="G42">
        <f>'ICP-MS Results'!M22</f>
        <v>1.3979714597920301</v>
      </c>
      <c r="H42">
        <f>'ICP-MS Results'!P22</f>
        <v>-1.2141540296446999E-3</v>
      </c>
      <c r="I42">
        <f>'ICP-MS Results'!Q22</f>
        <v>234.694248790123</v>
      </c>
      <c r="J42">
        <f>'ICP-MS Results'!S22</f>
        <v>-3.1793252396116897E-2</v>
      </c>
      <c r="K42">
        <f>'ICP-MS Results'!V22</f>
        <v>2.6763606129609601</v>
      </c>
      <c r="L42">
        <f>'ICP-MS Results'!Y22</f>
        <v>10.5101153441886</v>
      </c>
      <c r="M42">
        <f>'ICP-MS Results'!AC22</f>
        <v>0.18954275918618099</v>
      </c>
      <c r="N42">
        <f>'ICP-MS Results'!AE22</f>
        <v>1.4743162873231099E-2</v>
      </c>
      <c r="O42">
        <f>'ICP-MS Results'!AG22</f>
        <v>-0.20619815266462699</v>
      </c>
      <c r="P42">
        <f>'ICP-MS Results'!AI22</f>
        <v>-9.0138899920331805E-2</v>
      </c>
      <c r="Q42">
        <f>'ICP-MS Results'!AK22</f>
        <v>2.2813393834128198E-2</v>
      </c>
      <c r="R42">
        <f>'ICP-MS Results'!AN22</f>
        <v>-1.27035032453009</v>
      </c>
      <c r="S42">
        <f>'ICP-MS Results'!AP22</f>
        <v>2.11721629119438E-2</v>
      </c>
      <c r="T42">
        <f>'ICP-MS Results'!AR22</f>
        <v>1.12572833841898E-2</v>
      </c>
      <c r="U42">
        <f>'ICP-MS Results'!AT22</f>
        <v>-1.3799090202444299E-2</v>
      </c>
      <c r="V42">
        <f>'ICP-MS Results'!AV22</f>
        <v>0.15496686260738801</v>
      </c>
      <c r="W42">
        <f>'ICP-MS Results'!AX22</f>
        <v>2.99828472565263E-2</v>
      </c>
      <c r="X42">
        <f>'ICP-MS Results'!AZ22</f>
        <v>2.9710260973280001E-3</v>
      </c>
      <c r="Y42">
        <f>'ICP-MS Results'!BB22</f>
        <v>-1.78954289887337E-2</v>
      </c>
      <c r="Z42">
        <f>'ICP-MS Results'!BF22</f>
        <v>0.36906060613564401</v>
      </c>
      <c r="AA42">
        <f>'ICP-MS Results'!BH22</f>
        <v>-4.6108212706533697E-3</v>
      </c>
      <c r="AB42">
        <f>'ICP-MS Results'!BK22</f>
        <v>0.33281596779600398</v>
      </c>
      <c r="AC42">
        <f>'ICP-MS Results'!BM22</f>
        <v>-0.21561987541774</v>
      </c>
      <c r="AD42">
        <f>'ICP-MS Results'!BO22</f>
        <v>-4.0622973492532598E-2</v>
      </c>
      <c r="AE42">
        <f>'ICP-MS Results'!BQ22</f>
        <v>-4.3072892922165901E-2</v>
      </c>
      <c r="AF42">
        <f>'ICP-MS Results'!BS22</f>
        <v>-9.8722628946498695E-3</v>
      </c>
      <c r="AG42">
        <f>'ICP-MS Results'!BT22</f>
        <v>-3.2201994582302801E-2</v>
      </c>
      <c r="AH42">
        <f>'ICP-MS Results'!BW22</f>
        <v>-5.5151943480359501E-3</v>
      </c>
      <c r="AI42">
        <f>'ICP-MS Results'!BY22</f>
        <v>-2.65114520678662E-2</v>
      </c>
      <c r="AJ42">
        <f>'ICP-MS Results'!CA22</f>
        <v>-0.145662496645909</v>
      </c>
      <c r="AK42">
        <f>'ICP-MS Results'!CC22</f>
        <v>-0.43134145005676899</v>
      </c>
      <c r="AL42">
        <f>'ICP-MS Results'!CE22</f>
        <v>-1.36024171778508E-2</v>
      </c>
      <c r="AM42">
        <f>'ICP-MS Results'!CG22</f>
        <v>-2.1320788147583501E-3</v>
      </c>
      <c r="AN42">
        <f>'ICP-MS Results'!CI22</f>
        <v>-0.13124183222743099</v>
      </c>
      <c r="AO42">
        <f>'ICP-MS Results'!CK22</f>
        <v>0.71462995356806802</v>
      </c>
      <c r="AP42">
        <f>'ICP-MS Results'!CM22</f>
        <v>0.608318912463928</v>
      </c>
      <c r="AQ42">
        <f>'ICP-MS Results'!CO22</f>
        <v>0.72735867210817695</v>
      </c>
      <c r="AR42">
        <f>'ICP-MS Results'!CQ22</f>
        <v>0.66723352533776903</v>
      </c>
      <c r="AS42">
        <f>'ICP-MS Results'!CS22</f>
        <v>0.65722910983221805</v>
      </c>
      <c r="AT42">
        <f>'ICP-MS Results'!CU22</f>
        <v>0.56609689880198399</v>
      </c>
      <c r="AU42">
        <f>'ICP-MS Results'!CW22</f>
        <v>0.65965464899237303</v>
      </c>
      <c r="AV42">
        <f>'ICP-MS Results'!CY22</f>
        <v>0.60856628809226299</v>
      </c>
      <c r="AW42">
        <f>'ICP-MS Results'!DA22</f>
        <v>0.60717696615126104</v>
      </c>
      <c r="AX42">
        <f>'ICP-MS Results'!DC22</f>
        <v>0.61037515508894202</v>
      </c>
      <c r="AY42">
        <f>'ICP-MS Results'!DE22</f>
        <v>0.62363617894438905</v>
      </c>
      <c r="AZ42">
        <f>'ICP-MS Results'!DG22</f>
        <v>0.58240123362680196</v>
      </c>
      <c r="BA42">
        <f>'ICP-MS Results'!DI22</f>
        <v>0.56979692356072598</v>
      </c>
      <c r="BB42">
        <f>'ICP-MS Results'!DK22</f>
        <v>0.58796443734128301</v>
      </c>
      <c r="BC42">
        <f>'ICP-MS Results'!DM22</f>
        <v>-5.4772053062882402E-3</v>
      </c>
      <c r="BD42">
        <f>'ICP-MS Results'!DO22</f>
        <v>-3.9761315947653099E-3</v>
      </c>
      <c r="BE42">
        <f>'ICP-MS Results'!DQ22</f>
        <v>-0.32931360546231198</v>
      </c>
      <c r="BF42">
        <f>'ICP-MS Results'!DS22</f>
        <v>3.6266396485658302E-4</v>
      </c>
      <c r="BG42">
        <f>'ICP-MS Results'!DU22</f>
        <v>2.0291020176885798E-3</v>
      </c>
      <c r="BH42">
        <f>'ICP-MS Results'!DW22</f>
        <v>-0.67635785091516398</v>
      </c>
      <c r="BI42">
        <f>'ICP-MS Results'!DY22</f>
        <v>-3.58072114102976E-2</v>
      </c>
      <c r="BJ42">
        <f>'ICP-MS Results'!EA22</f>
        <v>4.8544465571672399E-2</v>
      </c>
      <c r="BK42">
        <f>'ICP-MS Results'!EC22</f>
        <v>0.128681481693806</v>
      </c>
      <c r="BL42">
        <f>'ICP-MS Results'!EE22</f>
        <v>0.38748495728912302</v>
      </c>
      <c r="BM42" s="14">
        <f>'ICP-MS Results'!EF22</f>
        <v>95.852798427527603</v>
      </c>
      <c r="BN42" s="14">
        <f>'ICP-MS Results'!EG22</f>
        <v>122.967102226997</v>
      </c>
      <c r="BO42" s="14">
        <f>'ICP-MS Results'!EH22</f>
        <v>100.12139123479299</v>
      </c>
    </row>
    <row r="43" spans="1:67" x14ac:dyDescent="0.25">
      <c r="A43" s="11" t="s">
        <v>249</v>
      </c>
      <c r="C43" s="11" t="str">
        <f>IF(C42&lt;'Cal Summary'!B$7,"ND",'GEY Calc'!C42)</f>
        <v>ND</v>
      </c>
      <c r="D43" s="11" t="str">
        <f>IF(D42&lt;'Cal Summary'!D$7,"ND",'GEY Calc'!D42)</f>
        <v>ND</v>
      </c>
      <c r="E43" s="11" t="str">
        <f>IF(E42&lt;'Cal Summary'!G$7,"ND",'GEY Calc'!E42)</f>
        <v>ND</v>
      </c>
      <c r="F43" s="11">
        <f>IF(F42&lt;'Cal Summary'!H$7,"ND",'GEY Calc'!F42)</f>
        <v>60.108338319153802</v>
      </c>
      <c r="G43" s="11">
        <f>IF(G42&lt;'Cal Summary'!J$7,"ND",'GEY Calc'!G42)</f>
        <v>1.3979714597920301</v>
      </c>
      <c r="H43" s="11" t="str">
        <f>IF(H42&lt;'Cal Summary'!M$7,"ND",'GEY Calc'!H42)</f>
        <v>ND</v>
      </c>
      <c r="I43" s="11">
        <f>IF(I42&lt;'Cal Summary'!N$7,"ND",'GEY Calc'!I42)</f>
        <v>234.694248790123</v>
      </c>
      <c r="J43" s="11" t="str">
        <f>IF(J42&lt;'Cal Summary'!P$7,"ND",'GEY Calc'!J42)</f>
        <v>ND</v>
      </c>
      <c r="K43" s="11" t="str">
        <f>IF(K42&lt;'Cal Summary'!S$7,"ND",'GEY Calc'!K42)</f>
        <v>ND</v>
      </c>
      <c r="L43" s="11">
        <f>IF(L42&lt;'Cal Summary'!V$7,"ND",'GEY Calc'!L42)</f>
        <v>10.5101153441886</v>
      </c>
      <c r="M43" s="11">
        <f>IF(M42&lt;'Cal Summary'!Z$7,"ND",'GEY Calc'!M42)</f>
        <v>0.18954275918618099</v>
      </c>
      <c r="N43" s="11" t="str">
        <f>IF(N42&lt;'Cal Summary'!AB$7,"ND",'GEY Calc'!N42)</f>
        <v>ND</v>
      </c>
      <c r="O43" s="11" t="str">
        <f>IF(O42&lt;'Cal Summary'!AD$7,"ND",'GEY Calc'!O42)</f>
        <v>ND</v>
      </c>
      <c r="P43" s="11" t="str">
        <f>IF(P42&lt;'Cal Summary'!AF$7,"ND",'GEY Calc'!P42)</f>
        <v>ND</v>
      </c>
      <c r="Q43" s="11">
        <f>IF(Q42&lt;'Cal Summary'!AH$7,"ND",'GEY Calc'!Q42)</f>
        <v>2.2813393834128198E-2</v>
      </c>
      <c r="R43" s="11" t="str">
        <f>IF(R42&lt;'Cal Summary'!AK$7,"ND",'GEY Calc'!R42)</f>
        <v>ND</v>
      </c>
      <c r="S43" s="11">
        <f>IF(S42&lt;'Cal Summary'!AM$7,"ND",'GEY Calc'!S42)</f>
        <v>2.11721629119438E-2</v>
      </c>
      <c r="T43" s="11">
        <f>IF(T42&lt;'Cal Summary'!AO$7,"ND",'GEY Calc'!T42)</f>
        <v>1.12572833841898E-2</v>
      </c>
      <c r="U43" s="11" t="str">
        <f>IF(U42&lt;'Cal Summary'!AQ$7,"ND",'GEY Calc'!U42)</f>
        <v>ND</v>
      </c>
      <c r="V43" s="11" t="str">
        <f>IF(V42&lt;'Cal Summary'!AS$7,"ND",'GEY Calc'!V42)</f>
        <v>ND</v>
      </c>
      <c r="W43" s="11">
        <f>IF(W42&lt;'Cal Summary'!AU$7,"ND",'GEY Calc'!W42)</f>
        <v>2.99828472565263E-2</v>
      </c>
      <c r="X43" s="11" t="str">
        <f>IF(X42&lt;'Cal Summary'!AW$7,"ND",'GEY Calc'!X42)</f>
        <v>ND</v>
      </c>
      <c r="Y43" s="11" t="str">
        <f>IF(Y42&lt;'Cal Summary'!AY$7,"ND",'GEY Calc'!Y42)</f>
        <v>ND</v>
      </c>
      <c r="Z43" s="11">
        <f>IF(Z42&lt;'Cal Summary'!BC$7,"ND",'GEY Calc'!Z42)</f>
        <v>0.36906060613564401</v>
      </c>
      <c r="AA43" s="11" t="str">
        <f>IF(AA42&lt;'Cal Summary'!BE$7,"ND",'GEY Calc'!AA42)</f>
        <v>ND</v>
      </c>
      <c r="AB43" s="11">
        <f>IF(AB42&lt;'Cal Summary'!BH$7,"ND",'GEY Calc'!AB42)</f>
        <v>0.33281596779600398</v>
      </c>
      <c r="AC43" s="11" t="str">
        <f>IF(AC42&lt;'Cal Summary'!BJ$7,"ND",'GEY Calc'!AC42)</f>
        <v>ND</v>
      </c>
      <c r="AD43" s="11" t="str">
        <f>IF(AD42&lt;'Cal Summary'!BL$7,"ND",'GEY Calc'!AD42)</f>
        <v>ND</v>
      </c>
      <c r="AE43" s="11" t="str">
        <f>IF(AE42&lt;'Cal Summary'!BN$7,"ND",'GEY Calc'!AE42)</f>
        <v>ND</v>
      </c>
      <c r="AF43" s="11" t="str">
        <f>IF(AF42&lt;'Cal Summary'!BP$7,"ND",'GEY Calc'!AF42)</f>
        <v>ND</v>
      </c>
      <c r="AG43" s="11" t="str">
        <f>IF(AG42&lt;'Cal Summary'!BQ$7,"ND",'GEY Calc'!AG42)</f>
        <v>ND</v>
      </c>
      <c r="AH43" s="11" t="str">
        <f>IF(AH42&lt;'Cal Summary'!BT$7,"ND",'GEY Calc'!AH42)</f>
        <v>ND</v>
      </c>
      <c r="AI43" s="11" t="str">
        <f>IF(AI42&lt;'Cal Summary'!BV$7,"ND",'GEY Calc'!AI42)</f>
        <v>ND</v>
      </c>
      <c r="AJ43" s="11" t="str">
        <f>IF(AJ42&lt;'Cal Summary'!BX$7,"ND",'GEY Calc'!AJ42)</f>
        <v>ND</v>
      </c>
      <c r="AK43" s="11" t="str">
        <f>IF(AK42&lt;'Cal Summary'!BZ$7,"ND",'GEY Calc'!AK42)</f>
        <v>ND</v>
      </c>
      <c r="AL43" s="11" t="str">
        <f>IF(AL42&lt;'Cal Summary'!CB$7,"ND",'GEY Calc'!AL42)</f>
        <v>ND</v>
      </c>
      <c r="AM43" s="11" t="str">
        <f>IF(AM42&lt;'Cal Summary'!CD$7,"ND",'GEY Calc'!AM42)</f>
        <v>ND</v>
      </c>
      <c r="AN43" s="11" t="str">
        <f>IF(AN42&lt;'Cal Summary'!CF$7,"ND",'GEY Calc'!AN42)</f>
        <v>ND</v>
      </c>
      <c r="AO43" s="11">
        <f>IF(AO42&lt;'Cal Summary'!CH$7,"ND",'GEY Calc'!AO42)</f>
        <v>0.71462995356806802</v>
      </c>
      <c r="AP43" s="11">
        <f>IF(AP42&lt;'Cal Summary'!CJ$7,"ND",'GEY Calc'!AP42)</f>
        <v>0.608318912463928</v>
      </c>
      <c r="AQ43" s="11">
        <f>IF(AQ42&lt;'Cal Summary'!CL$7,"ND",'GEY Calc'!AQ42)</f>
        <v>0.72735867210817695</v>
      </c>
      <c r="AR43" s="11">
        <f>IF(AR42&lt;'Cal Summary'!CN$7,"ND",'GEY Calc'!AR42)</f>
        <v>0.66723352533776903</v>
      </c>
      <c r="AS43" s="11">
        <f>IF(AS42&lt;'Cal Summary'!CP$7,"ND",'GEY Calc'!AS42)</f>
        <v>0.65722910983221805</v>
      </c>
      <c r="AT43" s="11">
        <f>IF(AT42&lt;'Cal Summary'!CR$7,"ND",'GEY Calc'!AT42)</f>
        <v>0.56609689880198399</v>
      </c>
      <c r="AU43" s="11">
        <f>IF(AU42&lt;'Cal Summary'!CT$7,"ND",'GEY Calc'!AU42)</f>
        <v>0.65965464899237303</v>
      </c>
      <c r="AV43" s="11">
        <f>IF(AV42&lt;'Cal Summary'!CV$7,"ND",'GEY Calc'!AV42)</f>
        <v>0.60856628809226299</v>
      </c>
      <c r="AW43" s="11">
        <f>IF(AW42&lt;'Cal Summary'!CX$7,"ND",'GEY Calc'!AW42)</f>
        <v>0.60717696615126104</v>
      </c>
      <c r="AX43" s="11">
        <f>IF(AX42&lt;'Cal Summary'!CZ$7,"ND",'GEY Calc'!AX42)</f>
        <v>0.61037515508894202</v>
      </c>
      <c r="AY43" s="11">
        <f>IF(AY42&lt;'Cal Summary'!DB$7,"ND",'GEY Calc'!AY42)</f>
        <v>0.62363617894438905</v>
      </c>
      <c r="AZ43" s="11">
        <f>IF(AZ42&lt;'Cal Summary'!DD$7,"ND",'GEY Calc'!AZ42)</f>
        <v>0.58240123362680196</v>
      </c>
      <c r="BA43" s="11">
        <f>IF(BA42&lt;'Cal Summary'!DF$7,"ND",'GEY Calc'!BA42)</f>
        <v>0.56979692356072598</v>
      </c>
      <c r="BB43" s="11">
        <f>IF(BB42&lt;'Cal Summary'!DH$7,"ND",'GEY Calc'!BB42)</f>
        <v>0.58796443734128301</v>
      </c>
      <c r="BC43" s="11" t="str">
        <f>IF(BC42&lt;'Cal Summary'!DJ$7,"ND",'GEY Calc'!BC42)</f>
        <v>ND</v>
      </c>
      <c r="BD43" s="11" t="str">
        <f>IF(BD42&lt;'Cal Summary'!DL$7,"ND",'GEY Calc'!BD42)</f>
        <v>ND</v>
      </c>
      <c r="BE43" s="11" t="str">
        <f>IF(BE42&lt;'Cal Summary'!DN$7,"ND",'GEY Calc'!BE42)</f>
        <v>ND</v>
      </c>
      <c r="BF43" s="11" t="str">
        <f>IF(BF42&lt;'Cal Summary'!DP$7,"ND",'GEY Calc'!BF42)</f>
        <v>ND</v>
      </c>
      <c r="BG43" s="11" t="str">
        <f>IF(BG42&lt;'Cal Summary'!DR$7,"ND",'GEY Calc'!BG42)</f>
        <v>ND</v>
      </c>
      <c r="BH43" s="11" t="str">
        <f>IF(BH42&lt;'Cal Summary'!DT$7,"ND",'GEY Calc'!BH42)</f>
        <v>ND</v>
      </c>
      <c r="BI43" s="11" t="str">
        <f>IF(BI42&lt;'Cal Summary'!DV$7,"ND",'GEY Calc'!BI42)</f>
        <v>ND</v>
      </c>
      <c r="BJ43" s="11">
        <f>IF(BJ42&lt;'Cal Summary'!DX$7,"ND",'GEY Calc'!BJ42)</f>
        <v>4.8544465571672399E-2</v>
      </c>
      <c r="BK43" s="11">
        <f>IF(BK42&lt;'Cal Summary'!DZ$7,"ND",'GEY Calc'!BK42)</f>
        <v>0.128681481693806</v>
      </c>
      <c r="BL43" s="11">
        <f>IF(BL42&lt;'Cal Summary'!EB$7,"ND",'GEY Calc'!BL42)</f>
        <v>0.38748495728912302</v>
      </c>
      <c r="BM43" s="14"/>
      <c r="BN43" s="14"/>
      <c r="BO43" s="14"/>
    </row>
    <row r="44" spans="1:67" x14ac:dyDescent="0.25">
      <c r="A44" s="11" t="s">
        <v>250</v>
      </c>
      <c r="C44" s="11" t="str">
        <f>IF(C43="ND","ND",C43*$B42)</f>
        <v>ND</v>
      </c>
      <c r="D44" s="11" t="str">
        <f t="shared" ref="D44:AE44" si="24">IF(D43="ND","ND",D43*$B42)</f>
        <v>ND</v>
      </c>
      <c r="E44" s="11" t="str">
        <f t="shared" si="24"/>
        <v>ND</v>
      </c>
      <c r="F44" s="11">
        <f t="shared" si="24"/>
        <v>601083.38319153804</v>
      </c>
      <c r="G44" s="11">
        <f t="shared" si="24"/>
        <v>13979.714597920301</v>
      </c>
      <c r="H44" s="11" t="str">
        <f t="shared" si="24"/>
        <v>ND</v>
      </c>
      <c r="I44" s="11">
        <f t="shared" si="24"/>
        <v>2346942.4879012299</v>
      </c>
      <c r="J44" s="11" t="str">
        <f t="shared" si="24"/>
        <v>ND</v>
      </c>
      <c r="K44" s="11" t="str">
        <f t="shared" si="24"/>
        <v>ND</v>
      </c>
      <c r="L44" s="11">
        <f t="shared" si="24"/>
        <v>105101.153441886</v>
      </c>
      <c r="M44" s="11">
        <f t="shared" si="24"/>
        <v>1895.42759186181</v>
      </c>
      <c r="N44" s="11" t="str">
        <f t="shared" si="24"/>
        <v>ND</v>
      </c>
      <c r="O44" s="11" t="str">
        <f t="shared" si="24"/>
        <v>ND</v>
      </c>
      <c r="P44" s="11" t="str">
        <f t="shared" si="24"/>
        <v>ND</v>
      </c>
      <c r="Q44" s="11">
        <f t="shared" si="24"/>
        <v>228.13393834128198</v>
      </c>
      <c r="R44" s="11" t="str">
        <f t="shared" si="24"/>
        <v>ND</v>
      </c>
      <c r="S44" s="11">
        <f t="shared" si="24"/>
        <v>211.72162911943801</v>
      </c>
      <c r="T44" s="11">
        <f t="shared" si="24"/>
        <v>112.572833841898</v>
      </c>
      <c r="U44" s="11" t="str">
        <f t="shared" si="24"/>
        <v>ND</v>
      </c>
      <c r="V44" s="11" t="str">
        <f t="shared" si="24"/>
        <v>ND</v>
      </c>
      <c r="W44" s="11">
        <f t="shared" si="24"/>
        <v>299.82847256526298</v>
      </c>
      <c r="X44" s="11" t="str">
        <f t="shared" si="24"/>
        <v>ND</v>
      </c>
      <c r="Y44" s="11" t="str">
        <f t="shared" si="24"/>
        <v>ND</v>
      </c>
      <c r="Z44" s="11">
        <f t="shared" si="24"/>
        <v>3690.60606135644</v>
      </c>
      <c r="AA44" s="11" t="str">
        <f t="shared" si="24"/>
        <v>ND</v>
      </c>
      <c r="AB44" s="11">
        <f t="shared" si="24"/>
        <v>3328.15967796004</v>
      </c>
      <c r="AC44" s="11" t="str">
        <f t="shared" si="24"/>
        <v>ND</v>
      </c>
      <c r="AD44" s="11" t="str">
        <f t="shared" si="24"/>
        <v>ND</v>
      </c>
      <c r="AE44" s="11" t="str">
        <f t="shared" si="24"/>
        <v>ND</v>
      </c>
      <c r="AF44" s="11" t="str">
        <f t="shared" ref="AF44:BK44" si="25">IF(AF43="ND","ND",AF43*$B42)</f>
        <v>ND</v>
      </c>
      <c r="AG44" s="11" t="str">
        <f t="shared" si="25"/>
        <v>ND</v>
      </c>
      <c r="AH44" s="11" t="str">
        <f t="shared" si="25"/>
        <v>ND</v>
      </c>
      <c r="AI44" s="11" t="str">
        <f t="shared" si="25"/>
        <v>ND</v>
      </c>
      <c r="AJ44" s="11" t="str">
        <f t="shared" si="25"/>
        <v>ND</v>
      </c>
      <c r="AK44" s="11" t="str">
        <f t="shared" si="25"/>
        <v>ND</v>
      </c>
      <c r="AL44" s="11" t="str">
        <f t="shared" si="25"/>
        <v>ND</v>
      </c>
      <c r="AM44" s="11" t="str">
        <f t="shared" si="25"/>
        <v>ND</v>
      </c>
      <c r="AN44" s="11" t="str">
        <f t="shared" si="25"/>
        <v>ND</v>
      </c>
      <c r="AO44" s="11">
        <f t="shared" si="25"/>
        <v>7146.2995356806805</v>
      </c>
      <c r="AP44" s="11">
        <f t="shared" si="25"/>
        <v>6083.1891246392797</v>
      </c>
      <c r="AQ44" s="11">
        <f t="shared" si="25"/>
        <v>7273.5867210817696</v>
      </c>
      <c r="AR44" s="11">
        <f t="shared" si="25"/>
        <v>6672.3352533776906</v>
      </c>
      <c r="AS44" s="11">
        <f t="shared" si="25"/>
        <v>6572.2910983221809</v>
      </c>
      <c r="AT44" s="11">
        <f t="shared" si="25"/>
        <v>5660.9689880198403</v>
      </c>
      <c r="AU44" s="11">
        <f t="shared" si="25"/>
        <v>6596.5464899237304</v>
      </c>
      <c r="AV44" s="11">
        <f t="shared" si="25"/>
        <v>6085.6628809226295</v>
      </c>
      <c r="AW44" s="11">
        <f t="shared" si="25"/>
        <v>6071.7696615126106</v>
      </c>
      <c r="AX44" s="11">
        <f t="shared" si="25"/>
        <v>6103.7515508894203</v>
      </c>
      <c r="AY44" s="11">
        <f t="shared" si="25"/>
        <v>6236.3617894438903</v>
      </c>
      <c r="AZ44" s="11">
        <f t="shared" si="25"/>
        <v>5824.0123362680197</v>
      </c>
      <c r="BA44" s="11">
        <f t="shared" si="25"/>
        <v>5697.9692356072601</v>
      </c>
      <c r="BB44" s="11">
        <f t="shared" si="25"/>
        <v>5879.6443734128297</v>
      </c>
      <c r="BC44" s="11" t="str">
        <f t="shared" si="25"/>
        <v>ND</v>
      </c>
      <c r="BD44" s="11" t="str">
        <f t="shared" si="25"/>
        <v>ND</v>
      </c>
      <c r="BE44" s="11" t="str">
        <f t="shared" si="25"/>
        <v>ND</v>
      </c>
      <c r="BF44" s="11" t="str">
        <f t="shared" si="25"/>
        <v>ND</v>
      </c>
      <c r="BG44" s="11" t="str">
        <f t="shared" si="25"/>
        <v>ND</v>
      </c>
      <c r="BH44" s="11" t="str">
        <f t="shared" si="25"/>
        <v>ND</v>
      </c>
      <c r="BI44" s="11" t="str">
        <f t="shared" si="25"/>
        <v>ND</v>
      </c>
      <c r="BJ44" s="11">
        <f t="shared" si="25"/>
        <v>485.44465571672401</v>
      </c>
      <c r="BK44" s="11">
        <f t="shared" si="25"/>
        <v>1286.8148169380599</v>
      </c>
      <c r="BL44" s="11">
        <f t="shared" ref="BL44" si="26">IF(BL43="ND","ND",BL43*$B42)</f>
        <v>3874.8495728912303</v>
      </c>
      <c r="BM44" s="14"/>
      <c r="BN44" s="14"/>
      <c r="BO44" s="14"/>
    </row>
    <row r="45" spans="1:67" x14ac:dyDescent="0.25">
      <c r="BM45" s="14"/>
      <c r="BN45" s="14"/>
      <c r="BO45" s="14"/>
    </row>
    <row r="46" spans="1:67" x14ac:dyDescent="0.25">
      <c r="A46" t="str">
        <f>'ICP-MS Results'!C23</f>
        <v>GY2-032-D  1000x</v>
      </c>
      <c r="B46" t="str">
        <f>'ICP-MS Results'!D23</f>
        <v>1000</v>
      </c>
      <c r="C46">
        <f>'ICP-MS Results'!E23</f>
        <v>-0.13919121402408</v>
      </c>
      <c r="D46">
        <f>'ICP-MS Results'!G23</f>
        <v>-3.8055389838741798E-3</v>
      </c>
      <c r="E46">
        <f>'ICP-MS Results'!J23</f>
        <v>-0.90772712238055098</v>
      </c>
      <c r="F46">
        <f>'ICP-MS Results'!K23</f>
        <v>552.26922547424397</v>
      </c>
      <c r="G46">
        <f>'ICP-MS Results'!M23</f>
        <v>2.3906222355433799</v>
      </c>
      <c r="H46">
        <f>'ICP-MS Results'!P23</f>
        <v>0.66883172229983401</v>
      </c>
      <c r="I46">
        <f>'ICP-MS Results'!Q23</f>
        <v>236.27720309106601</v>
      </c>
      <c r="J46">
        <f>'ICP-MS Results'!S23</f>
        <v>-0.193828794408057</v>
      </c>
      <c r="K46">
        <f>'ICP-MS Results'!V23</f>
        <v>55.180628419857399</v>
      </c>
      <c r="L46">
        <f>'ICP-MS Results'!Y23</f>
        <v>12.3902920126919</v>
      </c>
      <c r="M46">
        <f>'ICP-MS Results'!AC23</f>
        <v>1.9660995608959599</v>
      </c>
      <c r="N46">
        <f>'ICP-MS Results'!AE23</f>
        <v>4.2731670580029302E-2</v>
      </c>
      <c r="O46">
        <f>'ICP-MS Results'!AG23</f>
        <v>-0.198548741304613</v>
      </c>
      <c r="P46">
        <f>'ICP-MS Results'!AI23</f>
        <v>-8.9177558319066694E-2</v>
      </c>
      <c r="Q46">
        <f>'ICP-MS Results'!AK23</f>
        <v>0.11329616930617301</v>
      </c>
      <c r="R46">
        <f>'ICP-MS Results'!AN23</f>
        <v>-0.25113664347928499</v>
      </c>
      <c r="S46">
        <f>'ICP-MS Results'!AP23</f>
        <v>5.3549684898738098E-2</v>
      </c>
      <c r="T46">
        <f>'ICP-MS Results'!AR23</f>
        <v>2.3495877542101799E-2</v>
      </c>
      <c r="U46">
        <f>'ICP-MS Results'!AT23</f>
        <v>1.57762822479698E-2</v>
      </c>
      <c r="V46">
        <f>'ICP-MS Results'!AV23</f>
        <v>0.25030060625191902</v>
      </c>
      <c r="W46">
        <f>'ICP-MS Results'!AX23</f>
        <v>0.14451257429789599</v>
      </c>
      <c r="X46">
        <f>'ICP-MS Results'!AZ23</f>
        <v>0.13139450207523601</v>
      </c>
      <c r="Y46">
        <f>'ICP-MS Results'!BB23</f>
        <v>8.2204299475269693E-2</v>
      </c>
      <c r="Z46">
        <f>'ICP-MS Results'!BF23</f>
        <v>0.97147660012772097</v>
      </c>
      <c r="AA46">
        <f>'ICP-MS Results'!BH23</f>
        <v>-2.4602670734812002E-3</v>
      </c>
      <c r="AB46">
        <f>'ICP-MS Results'!BK23</f>
        <v>0.39956450706409802</v>
      </c>
      <c r="AC46">
        <f>'ICP-MS Results'!BM23</f>
        <v>1.76296714951599</v>
      </c>
      <c r="AD46">
        <f>'ICP-MS Results'!BO23</f>
        <v>-3.5013705618469101E-2</v>
      </c>
      <c r="AE46">
        <f>'ICP-MS Results'!BQ23</f>
        <v>-5.2830837367194398E-2</v>
      </c>
      <c r="AF46">
        <f>'ICP-MS Results'!BS23</f>
        <v>-1.5856847543347201E-2</v>
      </c>
      <c r="AG46">
        <f>'ICP-MS Results'!BT23</f>
        <v>-2.8720054251326899E-2</v>
      </c>
      <c r="AH46">
        <f>'ICP-MS Results'!BW23</f>
        <v>-2.4065378846615899E-3</v>
      </c>
      <c r="AI46">
        <f>'ICP-MS Results'!BY23</f>
        <v>-2.74303699093708E-2</v>
      </c>
      <c r="AJ46">
        <f>'ICP-MS Results'!CA23</f>
        <v>-0.14443244696055199</v>
      </c>
      <c r="AK46">
        <f>'ICP-MS Results'!CC23</f>
        <v>-0.427825511002425</v>
      </c>
      <c r="AL46">
        <f>'ICP-MS Results'!CE23</f>
        <v>-1.36024171778508E-2</v>
      </c>
      <c r="AM46">
        <f>'ICP-MS Results'!CG23</f>
        <v>-7.3640435243513497E-4</v>
      </c>
      <c r="AN46">
        <f>'ICP-MS Results'!CI23</f>
        <v>-9.4198419738377503E-2</v>
      </c>
      <c r="AO46">
        <f>'ICP-MS Results'!CK23</f>
        <v>2.50142818772748</v>
      </c>
      <c r="AP46">
        <f>'ICP-MS Results'!CM23</f>
        <v>2.3839846836967999</v>
      </c>
      <c r="AQ46">
        <f>'ICP-MS Results'!CO23</f>
        <v>2.5291285362760201</v>
      </c>
      <c r="AR46">
        <f>'ICP-MS Results'!CQ23</f>
        <v>2.5233060253397701</v>
      </c>
      <c r="AS46">
        <f>'ICP-MS Results'!CS23</f>
        <v>2.3962867926701201</v>
      </c>
      <c r="AT46">
        <f>'ICP-MS Results'!CU23</f>
        <v>2.3639884443780601</v>
      </c>
      <c r="AU46">
        <f>'ICP-MS Results'!CW23</f>
        <v>2.3563629987125201</v>
      </c>
      <c r="AV46">
        <f>'ICP-MS Results'!CY23</f>
        <v>2.29072362007674</v>
      </c>
      <c r="AW46">
        <f>'ICP-MS Results'!DA23</f>
        <v>2.30488954119425</v>
      </c>
      <c r="AX46">
        <f>'ICP-MS Results'!DC23</f>
        <v>2.3104291721166601</v>
      </c>
      <c r="AY46">
        <f>'ICP-MS Results'!DE23</f>
        <v>2.3570093904998699</v>
      </c>
      <c r="AZ46">
        <f>'ICP-MS Results'!DG23</f>
        <v>2.2339442223949599</v>
      </c>
      <c r="BA46">
        <f>'ICP-MS Results'!DI23</f>
        <v>2.2618934330229399</v>
      </c>
      <c r="BB46">
        <f>'ICP-MS Results'!DK23</f>
        <v>2.3360214101529402</v>
      </c>
      <c r="BC46">
        <f>'ICP-MS Results'!DM23</f>
        <v>-1.86008147126486E-3</v>
      </c>
      <c r="BD46">
        <f>'ICP-MS Results'!DO23</f>
        <v>-3.3742567339379499E-3</v>
      </c>
      <c r="BE46">
        <f>'ICP-MS Results'!DQ23</f>
        <v>-0.33591242291224299</v>
      </c>
      <c r="BF46">
        <f>'ICP-MS Results'!DS23</f>
        <v>1.66787805953816E-3</v>
      </c>
      <c r="BG46">
        <f>'ICP-MS Results'!DU23</f>
        <v>1.1527441810975999E-2</v>
      </c>
      <c r="BH46">
        <f>'ICP-MS Results'!DW23</f>
        <v>-2.14100054067963</v>
      </c>
      <c r="BI46">
        <f>'ICP-MS Results'!DY23</f>
        <v>-3.5053451657182398E-2</v>
      </c>
      <c r="BJ46">
        <f>'ICP-MS Results'!EA23</f>
        <v>4.0589170115325902E-2</v>
      </c>
      <c r="BK46">
        <f>'ICP-MS Results'!EC23</f>
        <v>1.7003124994491201</v>
      </c>
      <c r="BL46">
        <f>'ICP-MS Results'!EE23</f>
        <v>1.97948181650657</v>
      </c>
      <c r="BM46" s="14">
        <f>'ICP-MS Results'!EF23</f>
        <v>96.552017209108996</v>
      </c>
      <c r="BN46" s="14">
        <f>'ICP-MS Results'!EG23</f>
        <v>120.315272506973</v>
      </c>
      <c r="BO46" s="14">
        <f>'ICP-MS Results'!EH23</f>
        <v>100.727191496239</v>
      </c>
    </row>
    <row r="47" spans="1:67" x14ac:dyDescent="0.25">
      <c r="A47" s="11" t="s">
        <v>249</v>
      </c>
      <c r="C47" s="11" t="str">
        <f>IF(C46&lt;'Cal Summary'!B$7,"ND",'GEY Calc'!C46)</f>
        <v>ND</v>
      </c>
      <c r="D47" s="11" t="str">
        <f>IF(D46&lt;'Cal Summary'!D$7,"ND",'GEY Calc'!D46)</f>
        <v>ND</v>
      </c>
      <c r="E47" s="11" t="str">
        <f>IF(E46&lt;'Cal Summary'!G$7,"ND",'GEY Calc'!E46)</f>
        <v>ND</v>
      </c>
      <c r="F47" s="11">
        <f>IF(F46&lt;'Cal Summary'!H$7,"ND",'GEY Calc'!F46)</f>
        <v>552.26922547424397</v>
      </c>
      <c r="G47" s="11">
        <f>IF(G46&lt;'Cal Summary'!J$7,"ND",'GEY Calc'!G46)</f>
        <v>2.3906222355433799</v>
      </c>
      <c r="H47" s="11">
        <f>IF(H46&lt;'Cal Summary'!M$7,"ND",'GEY Calc'!H46)</f>
        <v>0.66883172229983401</v>
      </c>
      <c r="I47" s="11">
        <f>IF(I46&lt;'Cal Summary'!N$7,"ND",'GEY Calc'!I46)</f>
        <v>236.27720309106601</v>
      </c>
      <c r="J47" s="11" t="str">
        <f>IF(J46&lt;'Cal Summary'!P$7,"ND",'GEY Calc'!J46)</f>
        <v>ND</v>
      </c>
      <c r="K47" s="11">
        <f>IF(K46&lt;'Cal Summary'!S$7,"ND",'GEY Calc'!K46)</f>
        <v>55.180628419857399</v>
      </c>
      <c r="L47" s="11">
        <f>IF(L46&lt;'Cal Summary'!V$7,"ND",'GEY Calc'!L46)</f>
        <v>12.3902920126919</v>
      </c>
      <c r="M47" s="11">
        <f>IF(M46&lt;'Cal Summary'!Z$7,"ND",'GEY Calc'!M46)</f>
        <v>1.9660995608959599</v>
      </c>
      <c r="N47" s="11" t="str">
        <f>IF(N46&lt;'Cal Summary'!AB$7,"ND",'GEY Calc'!N46)</f>
        <v>ND</v>
      </c>
      <c r="O47" s="11" t="str">
        <f>IF(O46&lt;'Cal Summary'!AD$7,"ND",'GEY Calc'!O46)</f>
        <v>ND</v>
      </c>
      <c r="P47" s="11" t="str">
        <f>IF(P46&lt;'Cal Summary'!AF$7,"ND",'GEY Calc'!P46)</f>
        <v>ND</v>
      </c>
      <c r="Q47" s="11">
        <f>IF(Q46&lt;'Cal Summary'!AH$7,"ND",'GEY Calc'!Q46)</f>
        <v>0.11329616930617301</v>
      </c>
      <c r="R47" s="11" t="str">
        <f>IF(R46&lt;'Cal Summary'!AK$7,"ND",'GEY Calc'!R46)</f>
        <v>ND</v>
      </c>
      <c r="S47" s="11">
        <f>IF(S46&lt;'Cal Summary'!AM$7,"ND",'GEY Calc'!S46)</f>
        <v>5.3549684898738098E-2</v>
      </c>
      <c r="T47" s="11">
        <f>IF(T46&lt;'Cal Summary'!AO$7,"ND",'GEY Calc'!T46)</f>
        <v>2.3495877542101799E-2</v>
      </c>
      <c r="U47" s="11">
        <f>IF(U46&lt;'Cal Summary'!AQ$7,"ND",'GEY Calc'!U46)</f>
        <v>1.57762822479698E-2</v>
      </c>
      <c r="V47" s="11">
        <f>IF(V46&lt;'Cal Summary'!AS$7,"ND",'GEY Calc'!V46)</f>
        <v>0.25030060625191902</v>
      </c>
      <c r="W47" s="11">
        <f>IF(W46&lt;'Cal Summary'!AU$7,"ND",'GEY Calc'!W46)</f>
        <v>0.14451257429789599</v>
      </c>
      <c r="X47" s="11">
        <f>IF(X46&lt;'Cal Summary'!AW$7,"ND",'GEY Calc'!X46)</f>
        <v>0.13139450207523601</v>
      </c>
      <c r="Y47" s="11">
        <f>IF(Y46&lt;'Cal Summary'!AY$7,"ND",'GEY Calc'!Y46)</f>
        <v>8.2204299475269693E-2</v>
      </c>
      <c r="Z47" s="11">
        <f>IF(Z46&lt;'Cal Summary'!BC$7,"ND",'GEY Calc'!Z46)</f>
        <v>0.97147660012772097</v>
      </c>
      <c r="AA47" s="11" t="str">
        <f>IF(AA46&lt;'Cal Summary'!BE$7,"ND",'GEY Calc'!AA46)</f>
        <v>ND</v>
      </c>
      <c r="AB47" s="11">
        <f>IF(AB46&lt;'Cal Summary'!BH$7,"ND",'GEY Calc'!AB46)</f>
        <v>0.39956450706409802</v>
      </c>
      <c r="AC47" s="11">
        <f>IF(AC46&lt;'Cal Summary'!BJ$7,"ND",'GEY Calc'!AC46)</f>
        <v>1.76296714951599</v>
      </c>
      <c r="AD47" s="11" t="str">
        <f>IF(AD46&lt;'Cal Summary'!BL$7,"ND",'GEY Calc'!AD46)</f>
        <v>ND</v>
      </c>
      <c r="AE47" s="11" t="str">
        <f>IF(AE46&lt;'Cal Summary'!BN$7,"ND",'GEY Calc'!AE46)</f>
        <v>ND</v>
      </c>
      <c r="AF47" s="11" t="str">
        <f>IF(AF46&lt;'Cal Summary'!BP$7,"ND",'GEY Calc'!AF46)</f>
        <v>ND</v>
      </c>
      <c r="AG47" s="11" t="str">
        <f>IF(AG46&lt;'Cal Summary'!BQ$7,"ND",'GEY Calc'!AG46)</f>
        <v>ND</v>
      </c>
      <c r="AH47" s="11" t="str">
        <f>IF(AH46&lt;'Cal Summary'!BT$7,"ND",'GEY Calc'!AH46)</f>
        <v>ND</v>
      </c>
      <c r="AI47" s="11" t="str">
        <f>IF(AI46&lt;'Cal Summary'!BV$7,"ND",'GEY Calc'!AI46)</f>
        <v>ND</v>
      </c>
      <c r="AJ47" s="11" t="str">
        <f>IF(AJ46&lt;'Cal Summary'!BX$7,"ND",'GEY Calc'!AJ46)</f>
        <v>ND</v>
      </c>
      <c r="AK47" s="11" t="str">
        <f>IF(AK46&lt;'Cal Summary'!BZ$7,"ND",'GEY Calc'!AK46)</f>
        <v>ND</v>
      </c>
      <c r="AL47" s="11" t="str">
        <f>IF(AL46&lt;'Cal Summary'!CB$7,"ND",'GEY Calc'!AL46)</f>
        <v>ND</v>
      </c>
      <c r="AM47" s="11" t="str">
        <f>IF(AM46&lt;'Cal Summary'!CD$7,"ND",'GEY Calc'!AM46)</f>
        <v>ND</v>
      </c>
      <c r="AN47" s="11" t="str">
        <f>IF(AN46&lt;'Cal Summary'!CF$7,"ND",'GEY Calc'!AN46)</f>
        <v>ND</v>
      </c>
      <c r="AO47" s="11">
        <f>IF(AO46&lt;'Cal Summary'!CH$7,"ND",'GEY Calc'!AO46)</f>
        <v>2.50142818772748</v>
      </c>
      <c r="AP47" s="11">
        <f>IF(AP46&lt;'Cal Summary'!CJ$7,"ND",'GEY Calc'!AP46)</f>
        <v>2.3839846836967999</v>
      </c>
      <c r="AQ47" s="11">
        <f>IF(AQ46&lt;'Cal Summary'!CL$7,"ND",'GEY Calc'!AQ46)</f>
        <v>2.5291285362760201</v>
      </c>
      <c r="AR47" s="11">
        <f>IF(AR46&lt;'Cal Summary'!CN$7,"ND",'GEY Calc'!AR46)</f>
        <v>2.5233060253397701</v>
      </c>
      <c r="AS47" s="11">
        <f>IF(AS46&lt;'Cal Summary'!CP$7,"ND",'GEY Calc'!AS46)</f>
        <v>2.3962867926701201</v>
      </c>
      <c r="AT47" s="11">
        <f>IF(AT46&lt;'Cal Summary'!CR$7,"ND",'GEY Calc'!AT46)</f>
        <v>2.3639884443780601</v>
      </c>
      <c r="AU47" s="11">
        <f>IF(AU46&lt;'Cal Summary'!CT$7,"ND",'GEY Calc'!AU46)</f>
        <v>2.3563629987125201</v>
      </c>
      <c r="AV47" s="11">
        <f>IF(AV46&lt;'Cal Summary'!CV$7,"ND",'GEY Calc'!AV46)</f>
        <v>2.29072362007674</v>
      </c>
      <c r="AW47" s="11">
        <f>IF(AW46&lt;'Cal Summary'!CX$7,"ND",'GEY Calc'!AW46)</f>
        <v>2.30488954119425</v>
      </c>
      <c r="AX47" s="11">
        <f>IF(AX46&lt;'Cal Summary'!CZ$7,"ND",'GEY Calc'!AX46)</f>
        <v>2.3104291721166601</v>
      </c>
      <c r="AY47" s="11">
        <f>IF(AY46&lt;'Cal Summary'!DB$7,"ND",'GEY Calc'!AY46)</f>
        <v>2.3570093904998699</v>
      </c>
      <c r="AZ47" s="11">
        <f>IF(AZ46&lt;'Cal Summary'!DD$7,"ND",'GEY Calc'!AZ46)</f>
        <v>2.2339442223949599</v>
      </c>
      <c r="BA47" s="11">
        <f>IF(BA46&lt;'Cal Summary'!DF$7,"ND",'GEY Calc'!BA46)</f>
        <v>2.2618934330229399</v>
      </c>
      <c r="BB47" s="11">
        <f>IF(BB46&lt;'Cal Summary'!DH$7,"ND",'GEY Calc'!BB46)</f>
        <v>2.3360214101529402</v>
      </c>
      <c r="BC47" s="11" t="str">
        <f>IF(BC46&lt;'Cal Summary'!DJ$7,"ND",'GEY Calc'!BC46)</f>
        <v>ND</v>
      </c>
      <c r="BD47" s="11" t="str">
        <f>IF(BD46&lt;'Cal Summary'!DL$7,"ND",'GEY Calc'!BD46)</f>
        <v>ND</v>
      </c>
      <c r="BE47" s="11" t="str">
        <f>IF(BE46&lt;'Cal Summary'!DN$7,"ND",'GEY Calc'!BE46)</f>
        <v>ND</v>
      </c>
      <c r="BF47" s="11" t="str">
        <f>IF(BF46&lt;'Cal Summary'!DP$7,"ND",'GEY Calc'!BF46)</f>
        <v>ND</v>
      </c>
      <c r="BG47" s="11" t="str">
        <f>IF(BG46&lt;'Cal Summary'!DR$7,"ND",'GEY Calc'!BG46)</f>
        <v>ND</v>
      </c>
      <c r="BH47" s="11" t="str">
        <f>IF(BH46&lt;'Cal Summary'!DT$7,"ND",'GEY Calc'!BH46)</f>
        <v>ND</v>
      </c>
      <c r="BI47" s="11" t="str">
        <f>IF(BI46&lt;'Cal Summary'!DV$7,"ND",'GEY Calc'!BI46)</f>
        <v>ND</v>
      </c>
      <c r="BJ47" s="11">
        <f>IF(BJ46&lt;'Cal Summary'!DX$7,"ND",'GEY Calc'!BJ46)</f>
        <v>4.0589170115325902E-2</v>
      </c>
      <c r="BK47" s="11">
        <f>IF(BK46&lt;'Cal Summary'!DZ$7,"ND",'GEY Calc'!BK46)</f>
        <v>1.7003124994491201</v>
      </c>
      <c r="BL47" s="11">
        <f>IF(BL46&lt;'Cal Summary'!EB$7,"ND",'GEY Calc'!BL46)</f>
        <v>1.97948181650657</v>
      </c>
      <c r="BM47" s="14"/>
      <c r="BN47" s="14"/>
      <c r="BO47" s="14"/>
    </row>
    <row r="48" spans="1:67" x14ac:dyDescent="0.25">
      <c r="A48" s="11" t="s">
        <v>250</v>
      </c>
      <c r="C48" s="11" t="str">
        <f>IF(C47="ND","ND",C47*$B46)</f>
        <v>ND</v>
      </c>
      <c r="D48" s="11" t="str">
        <f t="shared" ref="D48:AE48" si="27">IF(D47="ND","ND",D47*$B46)</f>
        <v>ND</v>
      </c>
      <c r="E48" s="11" t="str">
        <f t="shared" si="27"/>
        <v>ND</v>
      </c>
      <c r="F48" s="11">
        <f t="shared" si="27"/>
        <v>552269.22547424398</v>
      </c>
      <c r="G48" s="11">
        <f t="shared" si="27"/>
        <v>2390.6222355433802</v>
      </c>
      <c r="H48" s="11">
        <f t="shared" si="27"/>
        <v>668.83172229983404</v>
      </c>
      <c r="I48" s="11">
        <f t="shared" si="27"/>
        <v>236277.20309106601</v>
      </c>
      <c r="J48" s="11" t="str">
        <f t="shared" si="27"/>
        <v>ND</v>
      </c>
      <c r="K48" s="11">
        <f t="shared" si="27"/>
        <v>55180.628419857399</v>
      </c>
      <c r="L48" s="11">
        <f t="shared" si="27"/>
        <v>12390.2920126919</v>
      </c>
      <c r="M48" s="11">
        <f t="shared" si="27"/>
        <v>1966.0995608959599</v>
      </c>
      <c r="N48" s="11" t="str">
        <f t="shared" si="27"/>
        <v>ND</v>
      </c>
      <c r="O48" s="11" t="str">
        <f t="shared" si="27"/>
        <v>ND</v>
      </c>
      <c r="P48" s="11" t="str">
        <f t="shared" si="27"/>
        <v>ND</v>
      </c>
      <c r="Q48" s="11">
        <f t="shared" si="27"/>
        <v>113.296169306173</v>
      </c>
      <c r="R48" s="11" t="str">
        <f t="shared" si="27"/>
        <v>ND</v>
      </c>
      <c r="S48" s="11">
        <f t="shared" si="27"/>
        <v>53.5496848987381</v>
      </c>
      <c r="T48" s="11">
        <f t="shared" si="27"/>
        <v>23.495877542101798</v>
      </c>
      <c r="U48" s="11">
        <f t="shared" si="27"/>
        <v>15.776282247969799</v>
      </c>
      <c r="V48" s="11">
        <f t="shared" si="27"/>
        <v>250.30060625191902</v>
      </c>
      <c r="W48" s="11">
        <f t="shared" si="27"/>
        <v>144.51257429789598</v>
      </c>
      <c r="X48" s="11">
        <f t="shared" si="27"/>
        <v>131.39450207523601</v>
      </c>
      <c r="Y48" s="11">
        <f t="shared" si="27"/>
        <v>82.204299475269693</v>
      </c>
      <c r="Z48" s="11">
        <f t="shared" si="27"/>
        <v>971.47660012772099</v>
      </c>
      <c r="AA48" s="11" t="str">
        <f t="shared" si="27"/>
        <v>ND</v>
      </c>
      <c r="AB48" s="11">
        <f t="shared" si="27"/>
        <v>399.564507064098</v>
      </c>
      <c r="AC48" s="11">
        <f t="shared" si="27"/>
        <v>1762.9671495159901</v>
      </c>
      <c r="AD48" s="11" t="str">
        <f t="shared" si="27"/>
        <v>ND</v>
      </c>
      <c r="AE48" s="11" t="str">
        <f t="shared" si="27"/>
        <v>ND</v>
      </c>
      <c r="AF48" s="11" t="str">
        <f t="shared" ref="AF48:BK48" si="28">IF(AF47="ND","ND",AF47*$B46)</f>
        <v>ND</v>
      </c>
      <c r="AG48" s="11" t="str">
        <f t="shared" si="28"/>
        <v>ND</v>
      </c>
      <c r="AH48" s="11" t="str">
        <f t="shared" si="28"/>
        <v>ND</v>
      </c>
      <c r="AI48" s="11" t="str">
        <f t="shared" si="28"/>
        <v>ND</v>
      </c>
      <c r="AJ48" s="11" t="str">
        <f t="shared" si="28"/>
        <v>ND</v>
      </c>
      <c r="AK48" s="11" t="str">
        <f t="shared" si="28"/>
        <v>ND</v>
      </c>
      <c r="AL48" s="11" t="str">
        <f t="shared" si="28"/>
        <v>ND</v>
      </c>
      <c r="AM48" s="11" t="str">
        <f t="shared" si="28"/>
        <v>ND</v>
      </c>
      <c r="AN48" s="11" t="str">
        <f t="shared" si="28"/>
        <v>ND</v>
      </c>
      <c r="AO48" s="11">
        <f t="shared" si="28"/>
        <v>2501.4281877274798</v>
      </c>
      <c r="AP48" s="11">
        <f t="shared" si="28"/>
        <v>2383.9846836967999</v>
      </c>
      <c r="AQ48" s="11">
        <f t="shared" si="28"/>
        <v>2529.12853627602</v>
      </c>
      <c r="AR48" s="11">
        <f t="shared" si="28"/>
        <v>2523.3060253397703</v>
      </c>
      <c r="AS48" s="11">
        <f t="shared" si="28"/>
        <v>2396.2867926701201</v>
      </c>
      <c r="AT48" s="11">
        <f t="shared" si="28"/>
        <v>2363.9884443780602</v>
      </c>
      <c r="AU48" s="11">
        <f t="shared" si="28"/>
        <v>2356.36299871252</v>
      </c>
      <c r="AV48" s="11">
        <f t="shared" si="28"/>
        <v>2290.7236200767402</v>
      </c>
      <c r="AW48" s="11">
        <f t="shared" si="28"/>
        <v>2304.8895411942499</v>
      </c>
      <c r="AX48" s="11">
        <f t="shared" si="28"/>
        <v>2310.4291721166601</v>
      </c>
      <c r="AY48" s="11">
        <f t="shared" si="28"/>
        <v>2357.0093904998698</v>
      </c>
      <c r="AZ48" s="11">
        <f t="shared" si="28"/>
        <v>2233.94422239496</v>
      </c>
      <c r="BA48" s="11">
        <f t="shared" si="28"/>
        <v>2261.8934330229399</v>
      </c>
      <c r="BB48" s="11">
        <f t="shared" si="28"/>
        <v>2336.02141015294</v>
      </c>
      <c r="BC48" s="11" t="str">
        <f t="shared" si="28"/>
        <v>ND</v>
      </c>
      <c r="BD48" s="11" t="str">
        <f t="shared" si="28"/>
        <v>ND</v>
      </c>
      <c r="BE48" s="11" t="str">
        <f t="shared" si="28"/>
        <v>ND</v>
      </c>
      <c r="BF48" s="11" t="str">
        <f t="shared" si="28"/>
        <v>ND</v>
      </c>
      <c r="BG48" s="11" t="str">
        <f t="shared" si="28"/>
        <v>ND</v>
      </c>
      <c r="BH48" s="11" t="str">
        <f t="shared" si="28"/>
        <v>ND</v>
      </c>
      <c r="BI48" s="11" t="str">
        <f t="shared" si="28"/>
        <v>ND</v>
      </c>
      <c r="BJ48" s="11">
        <f t="shared" si="28"/>
        <v>40.589170115325899</v>
      </c>
      <c r="BK48" s="11">
        <f t="shared" si="28"/>
        <v>1700.3124994491202</v>
      </c>
      <c r="BL48" s="11">
        <f t="shared" ref="BL48" si="29">IF(BL47="ND","ND",BL47*$B46)</f>
        <v>1979.4818165065699</v>
      </c>
      <c r="BM48" s="14"/>
      <c r="BN48" s="14"/>
      <c r="BO48" s="14"/>
    </row>
    <row r="49" spans="1:67" x14ac:dyDescent="0.25">
      <c r="BM49" s="14"/>
      <c r="BN49" s="14"/>
      <c r="BO49" s="14"/>
    </row>
    <row r="50" spans="1:67" x14ac:dyDescent="0.25">
      <c r="A50" t="str">
        <f>'ICP-MS Results'!C24</f>
        <v>GY2-032-D-dup  1000x</v>
      </c>
      <c r="B50" t="str">
        <f>'ICP-MS Results'!D24</f>
        <v>1000</v>
      </c>
      <c r="C50">
        <f>'ICP-MS Results'!E24</f>
        <v>-0.14636576573985299</v>
      </c>
      <c r="D50">
        <f>'ICP-MS Results'!G24</f>
        <v>-3.27450843963314E-3</v>
      </c>
      <c r="E50">
        <f>'ICP-MS Results'!J24</f>
        <v>-0.90507051833222696</v>
      </c>
      <c r="F50">
        <f>'ICP-MS Results'!K24</f>
        <v>556.26899091287601</v>
      </c>
      <c r="G50">
        <f>'ICP-MS Results'!M24</f>
        <v>1.75158982846361</v>
      </c>
      <c r="H50">
        <f>'ICP-MS Results'!P24</f>
        <v>-0.32916135470679297</v>
      </c>
      <c r="I50">
        <f>'ICP-MS Results'!Q24</f>
        <v>238.83614252126301</v>
      </c>
      <c r="J50">
        <f>'ICP-MS Results'!S24</f>
        <v>0.70172686687956698</v>
      </c>
      <c r="K50">
        <f>'ICP-MS Results'!V24</f>
        <v>56.012468568808899</v>
      </c>
      <c r="L50">
        <f>'ICP-MS Results'!Y24</f>
        <v>10.279612407815801</v>
      </c>
      <c r="M50">
        <f>'ICP-MS Results'!AC24</f>
        <v>1.93892631389013</v>
      </c>
      <c r="N50">
        <f>'ICP-MS Results'!AE24</f>
        <v>2.8778773319681299E-2</v>
      </c>
      <c r="O50">
        <f>'ICP-MS Results'!AG24</f>
        <v>-0.19341709781125299</v>
      </c>
      <c r="P50">
        <f>'ICP-MS Results'!AI24</f>
        <v>-9.19156754825593E-2</v>
      </c>
      <c r="Q50">
        <f>'ICP-MS Results'!AK24</f>
        <v>4.3264381335349003E-3</v>
      </c>
      <c r="R50">
        <f>'ICP-MS Results'!AN24</f>
        <v>-1.4790167616821299</v>
      </c>
      <c r="S50">
        <f>'ICP-MS Results'!AP24</f>
        <v>1.3901900877432901E-2</v>
      </c>
      <c r="T50">
        <f>'ICP-MS Results'!AR24</f>
        <v>1.07705600587616E-2</v>
      </c>
      <c r="U50">
        <f>'ICP-MS Results'!AT24</f>
        <v>-1.45091570079697E-3</v>
      </c>
      <c r="V50">
        <f>'ICP-MS Results'!AV24</f>
        <v>0.32411209238363697</v>
      </c>
      <c r="W50">
        <f>'ICP-MS Results'!AX24</f>
        <v>0.19192108734983701</v>
      </c>
      <c r="X50">
        <f>'ICP-MS Results'!AZ24</f>
        <v>0.157006111967567</v>
      </c>
      <c r="Y50">
        <f>'ICP-MS Results'!BB24</f>
        <v>9.0360271643536896E-2</v>
      </c>
      <c r="Z50">
        <f>'ICP-MS Results'!BF24</f>
        <v>1.1688243164915</v>
      </c>
      <c r="AA50">
        <f>'ICP-MS Results'!BH24</f>
        <v>-2.9862790888744001E-3</v>
      </c>
      <c r="AB50">
        <f>'ICP-MS Results'!BK24</f>
        <v>0.36023753385335699</v>
      </c>
      <c r="AC50">
        <f>'ICP-MS Results'!BM24</f>
        <v>1.7122145955322801</v>
      </c>
      <c r="AD50">
        <f>'ICP-MS Results'!BO24</f>
        <v>-4.1539504124013797E-2</v>
      </c>
      <c r="AE50">
        <f>'ICP-MS Results'!BQ24</f>
        <v>-5.3156223443322298E-2</v>
      </c>
      <c r="AF50">
        <f>'ICP-MS Results'!BS24</f>
        <v>-1.3482989106615301E-2</v>
      </c>
      <c r="AG50">
        <f>'ICP-MS Results'!BT24</f>
        <v>-2.6361257798157799E-2</v>
      </c>
      <c r="AH50">
        <f>'ICP-MS Results'!BW24</f>
        <v>-4.74886105054711E-3</v>
      </c>
      <c r="AI50">
        <f>'ICP-MS Results'!BY24</f>
        <v>-2.5187155769686099E-2</v>
      </c>
      <c r="AJ50">
        <f>'ICP-MS Results'!CA24</f>
        <v>-0.14529232621198299</v>
      </c>
      <c r="AK50">
        <f>'ICP-MS Results'!CC24</f>
        <v>-0.42462466214052302</v>
      </c>
      <c r="AL50">
        <f>'ICP-MS Results'!CE24</f>
        <v>-1.36024171778508E-2</v>
      </c>
      <c r="AM50">
        <f>'ICP-MS Results'!CG24</f>
        <v>-3.1940840985081199E-3</v>
      </c>
      <c r="AN50">
        <f>'ICP-MS Results'!CI24</f>
        <v>-0.14492530378450499</v>
      </c>
      <c r="AO50">
        <f>'ICP-MS Results'!CK24</f>
        <v>2.5076375611992199</v>
      </c>
      <c r="AP50">
        <f>'ICP-MS Results'!CM24</f>
        <v>2.4088845525734799</v>
      </c>
      <c r="AQ50">
        <f>'ICP-MS Results'!CO24</f>
        <v>2.5524114460963698</v>
      </c>
      <c r="AR50">
        <f>'ICP-MS Results'!CQ24</f>
        <v>2.5164438040690298</v>
      </c>
      <c r="AS50">
        <f>'ICP-MS Results'!CS24</f>
        <v>2.5163780206141899</v>
      </c>
      <c r="AT50">
        <f>'ICP-MS Results'!CU24</f>
        <v>2.3891006738873601</v>
      </c>
      <c r="AU50">
        <f>'ICP-MS Results'!CW24</f>
        <v>2.40525907519844</v>
      </c>
      <c r="AV50">
        <f>'ICP-MS Results'!CY24</f>
        <v>2.3348283167585202</v>
      </c>
      <c r="AW50">
        <f>'ICP-MS Results'!DA24</f>
        <v>2.3583125391405901</v>
      </c>
      <c r="AX50">
        <f>'ICP-MS Results'!DC24</f>
        <v>2.3326131930567202</v>
      </c>
      <c r="AY50">
        <f>'ICP-MS Results'!DE24</f>
        <v>2.3874459167591402</v>
      </c>
      <c r="AZ50">
        <f>'ICP-MS Results'!DG24</f>
        <v>2.2594261051938198</v>
      </c>
      <c r="BA50">
        <f>'ICP-MS Results'!DI24</f>
        <v>2.2998525720197902</v>
      </c>
      <c r="BB50">
        <f>'ICP-MS Results'!DK24</f>
        <v>2.3764639954361502</v>
      </c>
      <c r="BC50">
        <f>'ICP-MS Results'!DM24</f>
        <v>-3.7509000650778898E-3</v>
      </c>
      <c r="BD50">
        <f>'ICP-MS Results'!DO24</f>
        <v>-2.9124924555863599E-3</v>
      </c>
      <c r="BE50">
        <f>'ICP-MS Results'!DQ24</f>
        <v>-0.33927713046239999</v>
      </c>
      <c r="BF50">
        <f>'ICP-MS Results'!DS24</f>
        <v>2.4568425652184301E-3</v>
      </c>
      <c r="BG50">
        <f>'ICP-MS Results'!DU24</f>
        <v>1.46748932244766E-2</v>
      </c>
      <c r="BH50">
        <f>'ICP-MS Results'!DW24</f>
        <v>-1.9023822245061699</v>
      </c>
      <c r="BI50">
        <f>'ICP-MS Results'!DY24</f>
        <v>-3.8893358984509699E-2</v>
      </c>
      <c r="BJ50">
        <f>'ICP-MS Results'!EA24</f>
        <v>3.8307259690814999E-2</v>
      </c>
      <c r="BK50">
        <f>'ICP-MS Results'!EC24</f>
        <v>1.72667491170383</v>
      </c>
      <c r="BL50">
        <f>'ICP-MS Results'!EE24</f>
        <v>1.99297955241452</v>
      </c>
      <c r="BM50" s="14">
        <f>'ICP-MS Results'!EF24</f>
        <v>95.485952618501898</v>
      </c>
      <c r="BN50" s="14">
        <f>'ICP-MS Results'!EG24</f>
        <v>121.48082752777</v>
      </c>
      <c r="BO50" s="14">
        <f>'ICP-MS Results'!EH24</f>
        <v>100.527219781151</v>
      </c>
    </row>
    <row r="51" spans="1:67" x14ac:dyDescent="0.25">
      <c r="A51" s="11" t="s">
        <v>249</v>
      </c>
      <c r="C51" s="11" t="str">
        <f>IF(C50&lt;'Cal Summary'!B$7,"ND",'GEY Calc'!C50)</f>
        <v>ND</v>
      </c>
      <c r="D51" s="11" t="str">
        <f>IF(D50&lt;'Cal Summary'!D$7,"ND",'GEY Calc'!D50)</f>
        <v>ND</v>
      </c>
      <c r="E51" s="11" t="str">
        <f>IF(E50&lt;'Cal Summary'!G$7,"ND",'GEY Calc'!E50)</f>
        <v>ND</v>
      </c>
      <c r="F51" s="11">
        <f>IF(F50&lt;'Cal Summary'!H$7,"ND",'GEY Calc'!F50)</f>
        <v>556.26899091287601</v>
      </c>
      <c r="G51" s="11">
        <f>IF(G50&lt;'Cal Summary'!J$7,"ND",'GEY Calc'!G50)</f>
        <v>1.75158982846361</v>
      </c>
      <c r="H51" s="11" t="str">
        <f>IF(H50&lt;'Cal Summary'!M$7,"ND",'GEY Calc'!H50)</f>
        <v>ND</v>
      </c>
      <c r="I51" s="11">
        <f>IF(I50&lt;'Cal Summary'!N$7,"ND",'GEY Calc'!I50)</f>
        <v>238.83614252126301</v>
      </c>
      <c r="J51" s="11">
        <f>IF(J50&lt;'Cal Summary'!P$7,"ND",'GEY Calc'!J50)</f>
        <v>0.70172686687956698</v>
      </c>
      <c r="K51" s="11">
        <f>IF(K50&lt;'Cal Summary'!S$7,"ND",'GEY Calc'!K50)</f>
        <v>56.012468568808899</v>
      </c>
      <c r="L51" s="11">
        <f>IF(L50&lt;'Cal Summary'!V$7,"ND",'GEY Calc'!L50)</f>
        <v>10.279612407815801</v>
      </c>
      <c r="M51" s="11">
        <f>IF(M50&lt;'Cal Summary'!Z$7,"ND",'GEY Calc'!M50)</f>
        <v>1.93892631389013</v>
      </c>
      <c r="N51" s="11" t="str">
        <f>IF(N50&lt;'Cal Summary'!AB$7,"ND",'GEY Calc'!N50)</f>
        <v>ND</v>
      </c>
      <c r="O51" s="11" t="str">
        <f>IF(O50&lt;'Cal Summary'!AD$7,"ND",'GEY Calc'!O50)</f>
        <v>ND</v>
      </c>
      <c r="P51" s="11" t="str">
        <f>IF(P50&lt;'Cal Summary'!AF$7,"ND",'GEY Calc'!P50)</f>
        <v>ND</v>
      </c>
      <c r="Q51" s="11" t="str">
        <f>IF(Q50&lt;'Cal Summary'!AH$7,"ND",'GEY Calc'!Q50)</f>
        <v>ND</v>
      </c>
      <c r="R51" s="11" t="str">
        <f>IF(R50&lt;'Cal Summary'!AK$7,"ND",'GEY Calc'!R50)</f>
        <v>ND</v>
      </c>
      <c r="S51" s="11">
        <f>IF(S50&lt;'Cal Summary'!AM$7,"ND",'GEY Calc'!S50)</f>
        <v>1.3901900877432901E-2</v>
      </c>
      <c r="T51" s="11">
        <f>IF(T50&lt;'Cal Summary'!AO$7,"ND",'GEY Calc'!T50)</f>
        <v>1.07705600587616E-2</v>
      </c>
      <c r="U51" s="11" t="str">
        <f>IF(U50&lt;'Cal Summary'!AQ$7,"ND",'GEY Calc'!U50)</f>
        <v>ND</v>
      </c>
      <c r="V51" s="11">
        <f>IF(V50&lt;'Cal Summary'!AS$7,"ND",'GEY Calc'!V50)</f>
        <v>0.32411209238363697</v>
      </c>
      <c r="W51" s="11">
        <f>IF(W50&lt;'Cal Summary'!AU$7,"ND",'GEY Calc'!W50)</f>
        <v>0.19192108734983701</v>
      </c>
      <c r="X51" s="11">
        <f>IF(X50&lt;'Cal Summary'!AW$7,"ND",'GEY Calc'!X50)</f>
        <v>0.157006111967567</v>
      </c>
      <c r="Y51" s="11">
        <f>IF(Y50&lt;'Cal Summary'!AY$7,"ND",'GEY Calc'!Y50)</f>
        <v>9.0360271643536896E-2</v>
      </c>
      <c r="Z51" s="11">
        <f>IF(Z50&lt;'Cal Summary'!BC$7,"ND",'GEY Calc'!Z50)</f>
        <v>1.1688243164915</v>
      </c>
      <c r="AA51" s="11" t="str">
        <f>IF(AA50&lt;'Cal Summary'!BE$7,"ND",'GEY Calc'!AA50)</f>
        <v>ND</v>
      </c>
      <c r="AB51" s="11">
        <f>IF(AB50&lt;'Cal Summary'!BH$7,"ND",'GEY Calc'!AB50)</f>
        <v>0.36023753385335699</v>
      </c>
      <c r="AC51" s="11">
        <f>IF(AC50&lt;'Cal Summary'!BJ$7,"ND",'GEY Calc'!AC50)</f>
        <v>1.7122145955322801</v>
      </c>
      <c r="AD51" s="11" t="str">
        <f>IF(AD50&lt;'Cal Summary'!BL$7,"ND",'GEY Calc'!AD50)</f>
        <v>ND</v>
      </c>
      <c r="AE51" s="11" t="str">
        <f>IF(AE50&lt;'Cal Summary'!BN$7,"ND",'GEY Calc'!AE50)</f>
        <v>ND</v>
      </c>
      <c r="AF51" s="11" t="str">
        <f>IF(AF50&lt;'Cal Summary'!BP$7,"ND",'GEY Calc'!AF50)</f>
        <v>ND</v>
      </c>
      <c r="AG51" s="11" t="str">
        <f>IF(AG50&lt;'Cal Summary'!BQ$7,"ND",'GEY Calc'!AG50)</f>
        <v>ND</v>
      </c>
      <c r="AH51" s="11" t="str">
        <f>IF(AH50&lt;'Cal Summary'!BT$7,"ND",'GEY Calc'!AH50)</f>
        <v>ND</v>
      </c>
      <c r="AI51" s="11" t="str">
        <f>IF(AI50&lt;'Cal Summary'!BV$7,"ND",'GEY Calc'!AI50)</f>
        <v>ND</v>
      </c>
      <c r="AJ51" s="11" t="str">
        <f>IF(AJ50&lt;'Cal Summary'!BX$7,"ND",'GEY Calc'!AJ50)</f>
        <v>ND</v>
      </c>
      <c r="AK51" s="11" t="str">
        <f>IF(AK50&lt;'Cal Summary'!BZ$7,"ND",'GEY Calc'!AK50)</f>
        <v>ND</v>
      </c>
      <c r="AL51" s="11" t="str">
        <f>IF(AL50&lt;'Cal Summary'!CB$7,"ND",'GEY Calc'!AL50)</f>
        <v>ND</v>
      </c>
      <c r="AM51" s="11" t="str">
        <f>IF(AM50&lt;'Cal Summary'!CD$7,"ND",'GEY Calc'!AM50)</f>
        <v>ND</v>
      </c>
      <c r="AN51" s="11" t="str">
        <f>IF(AN50&lt;'Cal Summary'!CF$7,"ND",'GEY Calc'!AN50)</f>
        <v>ND</v>
      </c>
      <c r="AO51" s="11">
        <f>IF(AO50&lt;'Cal Summary'!CH$7,"ND",'GEY Calc'!AO50)</f>
        <v>2.5076375611992199</v>
      </c>
      <c r="AP51" s="11">
        <f>IF(AP50&lt;'Cal Summary'!CJ$7,"ND",'GEY Calc'!AP50)</f>
        <v>2.4088845525734799</v>
      </c>
      <c r="AQ51" s="11">
        <f>IF(AQ50&lt;'Cal Summary'!CL$7,"ND",'GEY Calc'!AQ50)</f>
        <v>2.5524114460963698</v>
      </c>
      <c r="AR51" s="11">
        <f>IF(AR50&lt;'Cal Summary'!CN$7,"ND",'GEY Calc'!AR50)</f>
        <v>2.5164438040690298</v>
      </c>
      <c r="AS51" s="11">
        <f>IF(AS50&lt;'Cal Summary'!CP$7,"ND",'GEY Calc'!AS50)</f>
        <v>2.5163780206141899</v>
      </c>
      <c r="AT51" s="11">
        <f>IF(AT50&lt;'Cal Summary'!CR$7,"ND",'GEY Calc'!AT50)</f>
        <v>2.3891006738873601</v>
      </c>
      <c r="AU51" s="11">
        <f>IF(AU50&lt;'Cal Summary'!CT$7,"ND",'GEY Calc'!AU50)</f>
        <v>2.40525907519844</v>
      </c>
      <c r="AV51" s="11">
        <f>IF(AV50&lt;'Cal Summary'!CV$7,"ND",'GEY Calc'!AV50)</f>
        <v>2.3348283167585202</v>
      </c>
      <c r="AW51" s="11">
        <f>IF(AW50&lt;'Cal Summary'!CX$7,"ND",'GEY Calc'!AW50)</f>
        <v>2.3583125391405901</v>
      </c>
      <c r="AX51" s="11">
        <f>IF(AX50&lt;'Cal Summary'!CZ$7,"ND",'GEY Calc'!AX50)</f>
        <v>2.3326131930567202</v>
      </c>
      <c r="AY51" s="11">
        <f>IF(AY50&lt;'Cal Summary'!DB$7,"ND",'GEY Calc'!AY50)</f>
        <v>2.3874459167591402</v>
      </c>
      <c r="AZ51" s="11">
        <f>IF(AZ50&lt;'Cal Summary'!DD$7,"ND",'GEY Calc'!AZ50)</f>
        <v>2.2594261051938198</v>
      </c>
      <c r="BA51" s="11">
        <f>IF(BA50&lt;'Cal Summary'!DF$7,"ND",'GEY Calc'!BA50)</f>
        <v>2.2998525720197902</v>
      </c>
      <c r="BB51" s="11">
        <f>IF(BB50&lt;'Cal Summary'!DH$7,"ND",'GEY Calc'!BB50)</f>
        <v>2.3764639954361502</v>
      </c>
      <c r="BC51" s="11" t="str">
        <f>IF(BC50&lt;'Cal Summary'!DJ$7,"ND",'GEY Calc'!BC50)</f>
        <v>ND</v>
      </c>
      <c r="BD51" s="11" t="str">
        <f>IF(BD50&lt;'Cal Summary'!DL$7,"ND",'GEY Calc'!BD50)</f>
        <v>ND</v>
      </c>
      <c r="BE51" s="11" t="str">
        <f>IF(BE50&lt;'Cal Summary'!DN$7,"ND",'GEY Calc'!BE50)</f>
        <v>ND</v>
      </c>
      <c r="BF51" s="11">
        <f>IF(BF50&lt;'Cal Summary'!DP$7,"ND",'GEY Calc'!BF50)</f>
        <v>2.4568425652184301E-3</v>
      </c>
      <c r="BG51" s="11" t="str">
        <f>IF(BG50&lt;'Cal Summary'!DR$7,"ND",'GEY Calc'!BG50)</f>
        <v>ND</v>
      </c>
      <c r="BH51" s="11" t="str">
        <f>IF(BH50&lt;'Cal Summary'!DT$7,"ND",'GEY Calc'!BH50)</f>
        <v>ND</v>
      </c>
      <c r="BI51" s="11" t="str">
        <f>IF(BI50&lt;'Cal Summary'!DV$7,"ND",'GEY Calc'!BI50)</f>
        <v>ND</v>
      </c>
      <c r="BJ51" s="11">
        <f>IF(BJ50&lt;'Cal Summary'!DX$7,"ND",'GEY Calc'!BJ50)</f>
        <v>3.8307259690814999E-2</v>
      </c>
      <c r="BK51" s="11">
        <f>IF(BK50&lt;'Cal Summary'!DZ$7,"ND",'GEY Calc'!BK50)</f>
        <v>1.72667491170383</v>
      </c>
      <c r="BL51" s="11">
        <f>IF(BL50&lt;'Cal Summary'!EB$7,"ND",'GEY Calc'!BL50)</f>
        <v>1.99297955241452</v>
      </c>
      <c r="BM51" s="14"/>
      <c r="BN51" s="14"/>
      <c r="BO51" s="14"/>
    </row>
    <row r="52" spans="1:67" x14ac:dyDescent="0.25">
      <c r="A52" s="11" t="s">
        <v>250</v>
      </c>
      <c r="C52" s="11" t="str">
        <f>IF(C51="ND","ND",C51*$B50)</f>
        <v>ND</v>
      </c>
      <c r="D52" s="11" t="str">
        <f t="shared" ref="D52:AE52" si="30">IF(D51="ND","ND",D51*$B50)</f>
        <v>ND</v>
      </c>
      <c r="E52" s="11" t="str">
        <f t="shared" si="30"/>
        <v>ND</v>
      </c>
      <c r="F52" s="11">
        <f t="shared" si="30"/>
        <v>556268.99091287598</v>
      </c>
      <c r="G52" s="11">
        <f t="shared" si="30"/>
        <v>1751.58982846361</v>
      </c>
      <c r="H52" s="11" t="str">
        <f t="shared" si="30"/>
        <v>ND</v>
      </c>
      <c r="I52" s="11">
        <f t="shared" si="30"/>
        <v>238836.14252126301</v>
      </c>
      <c r="J52" s="11">
        <f t="shared" si="30"/>
        <v>701.72686687956696</v>
      </c>
      <c r="K52" s="11">
        <f t="shared" si="30"/>
        <v>56012.468568808901</v>
      </c>
      <c r="L52" s="11">
        <f t="shared" si="30"/>
        <v>10279.612407815801</v>
      </c>
      <c r="M52" s="11">
        <f t="shared" si="30"/>
        <v>1938.9263138901301</v>
      </c>
      <c r="N52" s="11" t="str">
        <f t="shared" si="30"/>
        <v>ND</v>
      </c>
      <c r="O52" s="11" t="str">
        <f t="shared" si="30"/>
        <v>ND</v>
      </c>
      <c r="P52" s="11" t="str">
        <f t="shared" si="30"/>
        <v>ND</v>
      </c>
      <c r="Q52" s="11" t="str">
        <f t="shared" si="30"/>
        <v>ND</v>
      </c>
      <c r="R52" s="11" t="str">
        <f t="shared" si="30"/>
        <v>ND</v>
      </c>
      <c r="S52" s="11">
        <f t="shared" si="30"/>
        <v>13.901900877432901</v>
      </c>
      <c r="T52" s="11">
        <f t="shared" si="30"/>
        <v>10.7705600587616</v>
      </c>
      <c r="U52" s="11" t="str">
        <f t="shared" si="30"/>
        <v>ND</v>
      </c>
      <c r="V52" s="11">
        <f t="shared" si="30"/>
        <v>324.11209238363699</v>
      </c>
      <c r="W52" s="11">
        <f t="shared" si="30"/>
        <v>191.92108734983702</v>
      </c>
      <c r="X52" s="11">
        <f t="shared" si="30"/>
        <v>157.00611196756699</v>
      </c>
      <c r="Y52" s="11">
        <f t="shared" si="30"/>
        <v>90.36027164353689</v>
      </c>
      <c r="Z52" s="11">
        <f t="shared" si="30"/>
        <v>1168.8243164915</v>
      </c>
      <c r="AA52" s="11" t="str">
        <f t="shared" si="30"/>
        <v>ND</v>
      </c>
      <c r="AB52" s="11">
        <f t="shared" si="30"/>
        <v>360.23753385335698</v>
      </c>
      <c r="AC52" s="11">
        <f t="shared" si="30"/>
        <v>1712.2145955322801</v>
      </c>
      <c r="AD52" s="11" t="str">
        <f t="shared" si="30"/>
        <v>ND</v>
      </c>
      <c r="AE52" s="11" t="str">
        <f t="shared" si="30"/>
        <v>ND</v>
      </c>
      <c r="AF52" s="11" t="str">
        <f t="shared" ref="AF52:BK52" si="31">IF(AF51="ND","ND",AF51*$B50)</f>
        <v>ND</v>
      </c>
      <c r="AG52" s="11" t="str">
        <f t="shared" si="31"/>
        <v>ND</v>
      </c>
      <c r="AH52" s="11" t="str">
        <f t="shared" si="31"/>
        <v>ND</v>
      </c>
      <c r="AI52" s="11" t="str">
        <f t="shared" si="31"/>
        <v>ND</v>
      </c>
      <c r="AJ52" s="11" t="str">
        <f t="shared" si="31"/>
        <v>ND</v>
      </c>
      <c r="AK52" s="11" t="str">
        <f t="shared" si="31"/>
        <v>ND</v>
      </c>
      <c r="AL52" s="11" t="str">
        <f t="shared" si="31"/>
        <v>ND</v>
      </c>
      <c r="AM52" s="11" t="str">
        <f t="shared" si="31"/>
        <v>ND</v>
      </c>
      <c r="AN52" s="11" t="str">
        <f t="shared" si="31"/>
        <v>ND</v>
      </c>
      <c r="AO52" s="11">
        <f t="shared" si="31"/>
        <v>2507.6375611992198</v>
      </c>
      <c r="AP52" s="11">
        <f t="shared" si="31"/>
        <v>2408.8845525734801</v>
      </c>
      <c r="AQ52" s="11">
        <f t="shared" si="31"/>
        <v>2552.4114460963697</v>
      </c>
      <c r="AR52" s="11">
        <f t="shared" si="31"/>
        <v>2516.4438040690297</v>
      </c>
      <c r="AS52" s="11">
        <f t="shared" si="31"/>
        <v>2516.3780206141901</v>
      </c>
      <c r="AT52" s="11">
        <f t="shared" si="31"/>
        <v>2389.1006738873602</v>
      </c>
      <c r="AU52" s="11">
        <f t="shared" si="31"/>
        <v>2405.2590751984399</v>
      </c>
      <c r="AV52" s="11">
        <f t="shared" si="31"/>
        <v>2334.82831675852</v>
      </c>
      <c r="AW52" s="11">
        <f t="shared" si="31"/>
        <v>2358.3125391405902</v>
      </c>
      <c r="AX52" s="11">
        <f t="shared" si="31"/>
        <v>2332.6131930567203</v>
      </c>
      <c r="AY52" s="11">
        <f t="shared" si="31"/>
        <v>2387.4459167591403</v>
      </c>
      <c r="AZ52" s="11">
        <f t="shared" si="31"/>
        <v>2259.4261051938197</v>
      </c>
      <c r="BA52" s="11">
        <f t="shared" si="31"/>
        <v>2299.8525720197904</v>
      </c>
      <c r="BB52" s="11">
        <f t="shared" si="31"/>
        <v>2376.4639954361501</v>
      </c>
      <c r="BC52" s="11" t="str">
        <f t="shared" si="31"/>
        <v>ND</v>
      </c>
      <c r="BD52" s="11" t="str">
        <f t="shared" si="31"/>
        <v>ND</v>
      </c>
      <c r="BE52" s="11" t="str">
        <f t="shared" si="31"/>
        <v>ND</v>
      </c>
      <c r="BF52" s="11">
        <f t="shared" si="31"/>
        <v>2.4568425652184303</v>
      </c>
      <c r="BG52" s="11" t="str">
        <f t="shared" si="31"/>
        <v>ND</v>
      </c>
      <c r="BH52" s="11" t="str">
        <f t="shared" si="31"/>
        <v>ND</v>
      </c>
      <c r="BI52" s="11" t="str">
        <f t="shared" si="31"/>
        <v>ND</v>
      </c>
      <c r="BJ52" s="11">
        <f t="shared" si="31"/>
        <v>38.307259690815002</v>
      </c>
      <c r="BK52" s="11">
        <f t="shared" si="31"/>
        <v>1726.67491170383</v>
      </c>
      <c r="BL52" s="11">
        <f t="shared" ref="BL52" si="32">IF(BL51="ND","ND",BL51*$B50)</f>
        <v>1992.97955241452</v>
      </c>
      <c r="BM52" s="14"/>
      <c r="BN52" s="14"/>
      <c r="BO52" s="14"/>
    </row>
    <row r="53" spans="1:67" x14ac:dyDescent="0.25">
      <c r="BM53" s="14"/>
      <c r="BN53" s="14"/>
      <c r="BO53" s="14"/>
    </row>
    <row r="54" spans="1:67" x14ac:dyDescent="0.25">
      <c r="A54" t="str">
        <f>'ICP-MS Results'!C25</f>
        <v>GY2-032-D  100x</v>
      </c>
      <c r="B54" t="str">
        <f>'ICP-MS Results'!D25</f>
        <v>100</v>
      </c>
      <c r="C54">
        <f>'ICP-MS Results'!E25</f>
        <v>-0.15614512024110999</v>
      </c>
      <c r="D54">
        <f>'ICP-MS Results'!G25</f>
        <v>-9.9729124294318009E-4</v>
      </c>
      <c r="E54">
        <f>'ICP-MS Results'!J25</f>
        <v>-0.75960991731622396</v>
      </c>
      <c r="F54">
        <f>'ICP-MS Results'!K25</f>
        <v>5356.2988780958904</v>
      </c>
      <c r="G54">
        <f>'ICP-MS Results'!M25</f>
        <v>1.7395978921563799</v>
      </c>
      <c r="H54">
        <f>'ICP-MS Results'!P25</f>
        <v>3.5035407721454297E-2</v>
      </c>
      <c r="I54">
        <f>'ICP-MS Results'!Q25</f>
        <v>234.147191850799</v>
      </c>
      <c r="J54">
        <f>'ICP-MS Results'!S25</f>
        <v>-0.665137783297856</v>
      </c>
      <c r="K54">
        <f>'ICP-MS Results'!V25</f>
        <v>576.83520250261199</v>
      </c>
      <c r="L54">
        <f>'ICP-MS Results'!Y25</f>
        <v>19.790863612642401</v>
      </c>
      <c r="M54">
        <f>'ICP-MS Results'!AC25</f>
        <v>19.999768997152</v>
      </c>
      <c r="N54">
        <f>'ICP-MS Results'!AE25</f>
        <v>-1.46304920970129E-2</v>
      </c>
      <c r="O54">
        <f>'ICP-MS Results'!AG25</f>
        <v>-0.19665046999893099</v>
      </c>
      <c r="P54">
        <f>'ICP-MS Results'!AI25</f>
        <v>-7.7170354820043099E-2</v>
      </c>
      <c r="Q54">
        <f>'ICP-MS Results'!AK25</f>
        <v>2.6818573487621001E-2</v>
      </c>
      <c r="R54">
        <f>'ICP-MS Results'!AN25</f>
        <v>-1.33099400975939</v>
      </c>
      <c r="S54">
        <f>'ICP-MS Results'!AP25</f>
        <v>2.84786876417541E-2</v>
      </c>
      <c r="T54">
        <f>'ICP-MS Results'!AR25</f>
        <v>2.16130653967628E-2</v>
      </c>
      <c r="U54">
        <f>'ICP-MS Results'!AT25</f>
        <v>3.7071627811364E-2</v>
      </c>
      <c r="V54">
        <f>'ICP-MS Results'!AV25</f>
        <v>0.29639141976487798</v>
      </c>
      <c r="W54">
        <f>'ICP-MS Results'!AX25</f>
        <v>1.44231208753943</v>
      </c>
      <c r="X54">
        <f>'ICP-MS Results'!AZ25</f>
        <v>1.2132783982620201</v>
      </c>
      <c r="Y54">
        <f>'ICP-MS Results'!BB25</f>
        <v>0.74700319617653899</v>
      </c>
      <c r="Z54">
        <f>'ICP-MS Results'!BF25</f>
        <v>9.0540868725843602</v>
      </c>
      <c r="AA54">
        <f>'ICP-MS Results'!BH25</f>
        <v>3.0199458183061301E-2</v>
      </c>
      <c r="AB54">
        <f>'ICP-MS Results'!BK25</f>
        <v>0.57055740873636196</v>
      </c>
      <c r="AC54">
        <f>'ICP-MS Results'!BM25</f>
        <v>20.9208706078849</v>
      </c>
      <c r="AD54">
        <f>'ICP-MS Results'!BO25</f>
        <v>-3.9080618208364698E-2</v>
      </c>
      <c r="AE54">
        <f>'ICP-MS Results'!BQ25</f>
        <v>-6.0418507611747503E-2</v>
      </c>
      <c r="AF54">
        <f>'ICP-MS Results'!BS25</f>
        <v>6.2040467155727599E-2</v>
      </c>
      <c r="AG54">
        <f>'ICP-MS Results'!BT25</f>
        <v>-2.9034883655872899E-2</v>
      </c>
      <c r="AH54">
        <f>'ICP-MS Results'!BW25</f>
        <v>-6.3356101904378298E-3</v>
      </c>
      <c r="AI54">
        <f>'ICP-MS Results'!BY25</f>
        <v>-2.4909635155429301E-2</v>
      </c>
      <c r="AJ54">
        <f>'ICP-MS Results'!CA25</f>
        <v>-0.14709622463424499</v>
      </c>
      <c r="AK54">
        <f>'ICP-MS Results'!CC25</f>
        <v>-0.424798117363136</v>
      </c>
      <c r="AL54">
        <f>'ICP-MS Results'!CE25</f>
        <v>-4.2472166598759699E-5</v>
      </c>
      <c r="AM54">
        <f>'ICP-MS Results'!CG25</f>
        <v>-1.4440879491815801E-3</v>
      </c>
      <c r="AN54">
        <f>'ICP-MS Results'!CI25</f>
        <v>-2.3423293120967699E-2</v>
      </c>
      <c r="AO54">
        <f>'ICP-MS Results'!CK25</f>
        <v>20.5221819482698</v>
      </c>
      <c r="AP54">
        <f>'ICP-MS Results'!CM25</f>
        <v>20.5105799524646</v>
      </c>
      <c r="AQ54">
        <f>'ICP-MS Results'!CO25</f>
        <v>20.831682852547701</v>
      </c>
      <c r="AR54">
        <f>'ICP-MS Results'!CQ25</f>
        <v>20.545468255046401</v>
      </c>
      <c r="AS54">
        <f>'ICP-MS Results'!CS25</f>
        <v>20.708985447149502</v>
      </c>
      <c r="AT54">
        <f>'ICP-MS Results'!CU25</f>
        <v>20.451767652300401</v>
      </c>
      <c r="AU54">
        <f>'ICP-MS Results'!CW25</f>
        <v>20.0275290051719</v>
      </c>
      <c r="AV54">
        <f>'ICP-MS Results'!CY25</f>
        <v>19.9604420128797</v>
      </c>
      <c r="AW54">
        <f>'ICP-MS Results'!DA25</f>
        <v>19.6663031477411</v>
      </c>
      <c r="AX54">
        <f>'ICP-MS Results'!DC25</f>
        <v>19.973205758379901</v>
      </c>
      <c r="AY54">
        <f>'ICP-MS Results'!DE25</f>
        <v>19.9391355677101</v>
      </c>
      <c r="AZ54">
        <f>'ICP-MS Results'!DG25</f>
        <v>19.667964709863401</v>
      </c>
      <c r="BA54">
        <f>'ICP-MS Results'!DI25</f>
        <v>19.7557786192544</v>
      </c>
      <c r="BB54">
        <f>'ICP-MS Results'!DK25</f>
        <v>20.816020691299101</v>
      </c>
      <c r="BC54">
        <f>'ICP-MS Results'!DM25</f>
        <v>1.29565845305184E-2</v>
      </c>
      <c r="BD54">
        <f>'ICP-MS Results'!DO25</f>
        <v>1.10450453332488E-2</v>
      </c>
      <c r="BE54">
        <f>'ICP-MS Results'!DQ25</f>
        <v>-0.32223287971522901</v>
      </c>
      <c r="BF54">
        <f>'ICP-MS Results'!DS25</f>
        <v>2.9979659472886298E-2</v>
      </c>
      <c r="BG54">
        <f>'ICP-MS Results'!DU25</f>
        <v>9.9050361989612996E-3</v>
      </c>
      <c r="BH54">
        <f>'ICP-MS Results'!DW25</f>
        <v>-2.1246237338183902</v>
      </c>
      <c r="BI54">
        <f>'ICP-MS Results'!DY25</f>
        <v>-3.2900226930668103E-2</v>
      </c>
      <c r="BJ54">
        <f>'ICP-MS Results'!EA25</f>
        <v>3.1277233151139602E-2</v>
      </c>
      <c r="BK54">
        <f>'ICP-MS Results'!EC25</f>
        <v>19.146513082807299</v>
      </c>
      <c r="BL54">
        <f>'ICP-MS Results'!EE25</f>
        <v>19.456508577602701</v>
      </c>
      <c r="BM54" s="14">
        <f>'ICP-MS Results'!EF25</f>
        <v>98.561982636324501</v>
      </c>
      <c r="BN54" s="14">
        <f>'ICP-MS Results'!EG25</f>
        <v>125.880756993883</v>
      </c>
      <c r="BO54" s="14">
        <f>'ICP-MS Results'!EH25</f>
        <v>100.919695366461</v>
      </c>
    </row>
    <row r="55" spans="1:67" x14ac:dyDescent="0.25">
      <c r="A55" s="11" t="s">
        <v>249</v>
      </c>
      <c r="C55" s="11" t="str">
        <f>IF(C54&lt;'Cal Summary'!B$7,"ND",'GEY Calc'!C54)</f>
        <v>ND</v>
      </c>
      <c r="D55" s="11" t="str">
        <f>IF(D54&lt;'Cal Summary'!D$7,"ND",'GEY Calc'!D54)</f>
        <v>ND</v>
      </c>
      <c r="E55" s="11" t="str">
        <f>IF(E54&lt;'Cal Summary'!G$7,"ND",'GEY Calc'!E54)</f>
        <v>ND</v>
      </c>
      <c r="F55" s="11">
        <f>IF(F54&lt;'Cal Summary'!H$7,"ND",'GEY Calc'!F54)</f>
        <v>5356.2988780958904</v>
      </c>
      <c r="G55" s="11">
        <f>IF(G54&lt;'Cal Summary'!J$7,"ND",'GEY Calc'!G54)</f>
        <v>1.7395978921563799</v>
      </c>
      <c r="H55" s="11" t="str">
        <f>IF(H54&lt;'Cal Summary'!M$7,"ND",'GEY Calc'!H54)</f>
        <v>ND</v>
      </c>
      <c r="I55" s="11">
        <f>IF(I54&lt;'Cal Summary'!N$7,"ND",'GEY Calc'!I54)</f>
        <v>234.147191850799</v>
      </c>
      <c r="J55" s="11" t="str">
        <f>IF(J54&lt;'Cal Summary'!P$7,"ND",'GEY Calc'!J54)</f>
        <v>ND</v>
      </c>
      <c r="K55" s="11">
        <f>IF(K54&lt;'Cal Summary'!S$7,"ND",'GEY Calc'!K54)</f>
        <v>576.83520250261199</v>
      </c>
      <c r="L55" s="11">
        <f>IF(L54&lt;'Cal Summary'!V$7,"ND",'GEY Calc'!L54)</f>
        <v>19.790863612642401</v>
      </c>
      <c r="M55" s="11">
        <f>IF(M54&lt;'Cal Summary'!Z$7,"ND",'GEY Calc'!M54)</f>
        <v>19.999768997152</v>
      </c>
      <c r="N55" s="11" t="str">
        <f>IF(N54&lt;'Cal Summary'!AB$7,"ND",'GEY Calc'!N54)</f>
        <v>ND</v>
      </c>
      <c r="O55" s="11" t="str">
        <f>IF(O54&lt;'Cal Summary'!AD$7,"ND",'GEY Calc'!O54)</f>
        <v>ND</v>
      </c>
      <c r="P55" s="11" t="str">
        <f>IF(P54&lt;'Cal Summary'!AF$7,"ND",'GEY Calc'!P54)</f>
        <v>ND</v>
      </c>
      <c r="Q55" s="11">
        <f>IF(Q54&lt;'Cal Summary'!AH$7,"ND",'GEY Calc'!Q54)</f>
        <v>2.6818573487621001E-2</v>
      </c>
      <c r="R55" s="11" t="str">
        <f>IF(R54&lt;'Cal Summary'!AK$7,"ND",'GEY Calc'!R54)</f>
        <v>ND</v>
      </c>
      <c r="S55" s="11">
        <f>IF(S54&lt;'Cal Summary'!AM$7,"ND",'GEY Calc'!S54)</f>
        <v>2.84786876417541E-2</v>
      </c>
      <c r="T55" s="11">
        <f>IF(T54&lt;'Cal Summary'!AO$7,"ND",'GEY Calc'!T54)</f>
        <v>2.16130653967628E-2</v>
      </c>
      <c r="U55" s="11">
        <f>IF(U54&lt;'Cal Summary'!AQ$7,"ND",'GEY Calc'!U54)</f>
        <v>3.7071627811364E-2</v>
      </c>
      <c r="V55" s="11">
        <f>IF(V54&lt;'Cal Summary'!AS$7,"ND",'GEY Calc'!V54)</f>
        <v>0.29639141976487798</v>
      </c>
      <c r="W55" s="11">
        <f>IF(W54&lt;'Cal Summary'!AU$7,"ND",'GEY Calc'!W54)</f>
        <v>1.44231208753943</v>
      </c>
      <c r="X55" s="11">
        <f>IF(X54&lt;'Cal Summary'!AW$7,"ND",'GEY Calc'!X54)</f>
        <v>1.2132783982620201</v>
      </c>
      <c r="Y55" s="11">
        <f>IF(Y54&lt;'Cal Summary'!AY$7,"ND",'GEY Calc'!Y54)</f>
        <v>0.74700319617653899</v>
      </c>
      <c r="Z55" s="11">
        <f>IF(Z54&lt;'Cal Summary'!BC$7,"ND",'GEY Calc'!Z54)</f>
        <v>9.0540868725843602</v>
      </c>
      <c r="AA55" s="11">
        <f>IF(AA54&lt;'Cal Summary'!BE$7,"ND",'GEY Calc'!AA54)</f>
        <v>3.0199458183061301E-2</v>
      </c>
      <c r="AB55" s="11">
        <f>IF(AB54&lt;'Cal Summary'!BH$7,"ND",'GEY Calc'!AB54)</f>
        <v>0.57055740873636196</v>
      </c>
      <c r="AC55" s="11">
        <f>IF(AC54&lt;'Cal Summary'!BJ$7,"ND",'GEY Calc'!AC54)</f>
        <v>20.9208706078849</v>
      </c>
      <c r="AD55" s="11" t="str">
        <f>IF(AD54&lt;'Cal Summary'!BL$7,"ND",'GEY Calc'!AD54)</f>
        <v>ND</v>
      </c>
      <c r="AE55" s="11" t="str">
        <f>IF(AE54&lt;'Cal Summary'!BN$7,"ND",'GEY Calc'!AE54)</f>
        <v>ND</v>
      </c>
      <c r="AF55" s="11">
        <f>IF(AF54&lt;'Cal Summary'!BP$7,"ND",'GEY Calc'!AF54)</f>
        <v>6.2040467155727599E-2</v>
      </c>
      <c r="AG55" s="11" t="str">
        <f>IF(AG54&lt;'Cal Summary'!BQ$7,"ND",'GEY Calc'!AG54)</f>
        <v>ND</v>
      </c>
      <c r="AH55" s="11" t="str">
        <f>IF(AH54&lt;'Cal Summary'!BT$7,"ND",'GEY Calc'!AH54)</f>
        <v>ND</v>
      </c>
      <c r="AI55" s="11" t="str">
        <f>IF(AI54&lt;'Cal Summary'!BV$7,"ND",'GEY Calc'!AI54)</f>
        <v>ND</v>
      </c>
      <c r="AJ55" s="11" t="str">
        <f>IF(AJ54&lt;'Cal Summary'!BX$7,"ND",'GEY Calc'!AJ54)</f>
        <v>ND</v>
      </c>
      <c r="AK55" s="11" t="str">
        <f>IF(AK54&lt;'Cal Summary'!BZ$7,"ND",'GEY Calc'!AK54)</f>
        <v>ND</v>
      </c>
      <c r="AL55" s="11" t="str">
        <f>IF(AL54&lt;'Cal Summary'!CB$7,"ND",'GEY Calc'!AL54)</f>
        <v>ND</v>
      </c>
      <c r="AM55" s="11" t="str">
        <f>IF(AM54&lt;'Cal Summary'!CD$7,"ND",'GEY Calc'!AM54)</f>
        <v>ND</v>
      </c>
      <c r="AN55" s="11" t="str">
        <f>IF(AN54&lt;'Cal Summary'!CF$7,"ND",'GEY Calc'!AN54)</f>
        <v>ND</v>
      </c>
      <c r="AO55" s="11">
        <f>IF(AO54&lt;'Cal Summary'!CH$7,"ND",'GEY Calc'!AO54)</f>
        <v>20.5221819482698</v>
      </c>
      <c r="AP55" s="11">
        <f>IF(AP54&lt;'Cal Summary'!CJ$7,"ND",'GEY Calc'!AP54)</f>
        <v>20.5105799524646</v>
      </c>
      <c r="AQ55" s="11">
        <f>IF(AQ54&lt;'Cal Summary'!CL$7,"ND",'GEY Calc'!AQ54)</f>
        <v>20.831682852547701</v>
      </c>
      <c r="AR55" s="11">
        <f>IF(AR54&lt;'Cal Summary'!CN$7,"ND",'GEY Calc'!AR54)</f>
        <v>20.545468255046401</v>
      </c>
      <c r="AS55" s="11">
        <f>IF(AS54&lt;'Cal Summary'!CP$7,"ND",'GEY Calc'!AS54)</f>
        <v>20.708985447149502</v>
      </c>
      <c r="AT55" s="11">
        <f>IF(AT54&lt;'Cal Summary'!CR$7,"ND",'GEY Calc'!AT54)</f>
        <v>20.451767652300401</v>
      </c>
      <c r="AU55" s="11">
        <f>IF(AU54&lt;'Cal Summary'!CT$7,"ND",'GEY Calc'!AU54)</f>
        <v>20.0275290051719</v>
      </c>
      <c r="AV55" s="11">
        <f>IF(AV54&lt;'Cal Summary'!CV$7,"ND",'GEY Calc'!AV54)</f>
        <v>19.9604420128797</v>
      </c>
      <c r="AW55" s="11">
        <f>IF(AW54&lt;'Cal Summary'!CX$7,"ND",'GEY Calc'!AW54)</f>
        <v>19.6663031477411</v>
      </c>
      <c r="AX55" s="11">
        <f>IF(AX54&lt;'Cal Summary'!CZ$7,"ND",'GEY Calc'!AX54)</f>
        <v>19.973205758379901</v>
      </c>
      <c r="AY55" s="11">
        <f>IF(AY54&lt;'Cal Summary'!DB$7,"ND",'GEY Calc'!AY54)</f>
        <v>19.9391355677101</v>
      </c>
      <c r="AZ55" s="11">
        <f>IF(AZ54&lt;'Cal Summary'!DD$7,"ND",'GEY Calc'!AZ54)</f>
        <v>19.667964709863401</v>
      </c>
      <c r="BA55" s="11">
        <f>IF(BA54&lt;'Cal Summary'!DF$7,"ND",'GEY Calc'!BA54)</f>
        <v>19.7557786192544</v>
      </c>
      <c r="BB55" s="11">
        <f>IF(BB54&lt;'Cal Summary'!DH$7,"ND",'GEY Calc'!BB54)</f>
        <v>20.816020691299101</v>
      </c>
      <c r="BC55" s="11">
        <f>IF(BC54&lt;'Cal Summary'!DJ$7,"ND",'GEY Calc'!BC54)</f>
        <v>1.29565845305184E-2</v>
      </c>
      <c r="BD55" s="11">
        <f>IF(BD54&lt;'Cal Summary'!DL$7,"ND",'GEY Calc'!BD54)</f>
        <v>1.10450453332488E-2</v>
      </c>
      <c r="BE55" s="11" t="str">
        <f>IF(BE54&lt;'Cal Summary'!DN$7,"ND",'GEY Calc'!BE54)</f>
        <v>ND</v>
      </c>
      <c r="BF55" s="11">
        <f>IF(BF54&lt;'Cal Summary'!DP$7,"ND",'GEY Calc'!BF54)</f>
        <v>2.9979659472886298E-2</v>
      </c>
      <c r="BG55" s="11" t="str">
        <f>IF(BG54&lt;'Cal Summary'!DR$7,"ND",'GEY Calc'!BG54)</f>
        <v>ND</v>
      </c>
      <c r="BH55" s="11" t="str">
        <f>IF(BH54&lt;'Cal Summary'!DT$7,"ND",'GEY Calc'!BH54)</f>
        <v>ND</v>
      </c>
      <c r="BI55" s="11" t="str">
        <f>IF(BI54&lt;'Cal Summary'!DV$7,"ND",'GEY Calc'!BI54)</f>
        <v>ND</v>
      </c>
      <c r="BJ55" s="11">
        <f>IF(BJ54&lt;'Cal Summary'!DX$7,"ND",'GEY Calc'!BJ54)</f>
        <v>3.1277233151139602E-2</v>
      </c>
      <c r="BK55" s="11">
        <f>IF(BK54&lt;'Cal Summary'!DZ$7,"ND",'GEY Calc'!BK54)</f>
        <v>19.146513082807299</v>
      </c>
      <c r="BL55" s="11">
        <f>IF(BL54&lt;'Cal Summary'!EB$7,"ND",'GEY Calc'!BL54)</f>
        <v>19.456508577602701</v>
      </c>
      <c r="BM55" s="14"/>
      <c r="BN55" s="14"/>
      <c r="BO55" s="14"/>
    </row>
    <row r="56" spans="1:67" x14ac:dyDescent="0.25">
      <c r="A56" s="11" t="s">
        <v>250</v>
      </c>
      <c r="C56" s="11" t="str">
        <f>IF(C55="ND","ND",C55*$B54)</f>
        <v>ND</v>
      </c>
      <c r="D56" s="11" t="str">
        <f t="shared" ref="D56:AE56" si="33">IF(D55="ND","ND",D55*$B54)</f>
        <v>ND</v>
      </c>
      <c r="E56" s="11" t="str">
        <f t="shared" si="33"/>
        <v>ND</v>
      </c>
      <c r="F56" s="11">
        <f t="shared" si="33"/>
        <v>535629.88780958904</v>
      </c>
      <c r="G56" s="11">
        <f t="shared" si="33"/>
        <v>173.95978921563798</v>
      </c>
      <c r="H56" s="11" t="str">
        <f t="shared" si="33"/>
        <v>ND</v>
      </c>
      <c r="I56" s="11">
        <f t="shared" si="33"/>
        <v>23414.719185079899</v>
      </c>
      <c r="J56" s="11" t="str">
        <f t="shared" si="33"/>
        <v>ND</v>
      </c>
      <c r="K56" s="11">
        <f t="shared" si="33"/>
        <v>57683.520250261201</v>
      </c>
      <c r="L56" s="11">
        <f t="shared" si="33"/>
        <v>1979.0863612642402</v>
      </c>
      <c r="M56" s="11">
        <f t="shared" si="33"/>
        <v>1999.9768997152</v>
      </c>
      <c r="N56" s="11" t="str">
        <f t="shared" si="33"/>
        <v>ND</v>
      </c>
      <c r="O56" s="11" t="str">
        <f t="shared" si="33"/>
        <v>ND</v>
      </c>
      <c r="P56" s="11" t="str">
        <f t="shared" si="33"/>
        <v>ND</v>
      </c>
      <c r="Q56" s="11">
        <f t="shared" si="33"/>
        <v>2.6818573487621</v>
      </c>
      <c r="R56" s="11" t="str">
        <f t="shared" si="33"/>
        <v>ND</v>
      </c>
      <c r="S56" s="11">
        <f t="shared" si="33"/>
        <v>2.8478687641754101</v>
      </c>
      <c r="T56" s="11">
        <f t="shared" si="33"/>
        <v>2.1613065396762798</v>
      </c>
      <c r="U56" s="11">
        <f t="shared" si="33"/>
        <v>3.7071627811363999</v>
      </c>
      <c r="V56" s="11">
        <f t="shared" si="33"/>
        <v>29.639141976487799</v>
      </c>
      <c r="W56" s="11">
        <f t="shared" si="33"/>
        <v>144.23120875394301</v>
      </c>
      <c r="X56" s="11">
        <f t="shared" si="33"/>
        <v>121.32783982620201</v>
      </c>
      <c r="Y56" s="11">
        <f t="shared" si="33"/>
        <v>74.700319617653903</v>
      </c>
      <c r="Z56" s="11">
        <f t="shared" si="33"/>
        <v>905.40868725843598</v>
      </c>
      <c r="AA56" s="11">
        <f t="shared" si="33"/>
        <v>3.0199458183061303</v>
      </c>
      <c r="AB56" s="11">
        <f t="shared" si="33"/>
        <v>57.055740873636196</v>
      </c>
      <c r="AC56" s="11">
        <f t="shared" si="33"/>
        <v>2092.0870607884899</v>
      </c>
      <c r="AD56" s="11" t="str">
        <f t="shared" si="33"/>
        <v>ND</v>
      </c>
      <c r="AE56" s="11" t="str">
        <f t="shared" si="33"/>
        <v>ND</v>
      </c>
      <c r="AF56" s="11">
        <f t="shared" ref="AF56:BK56" si="34">IF(AF55="ND","ND",AF55*$B54)</f>
        <v>6.2040467155727601</v>
      </c>
      <c r="AG56" s="11" t="str">
        <f t="shared" si="34"/>
        <v>ND</v>
      </c>
      <c r="AH56" s="11" t="str">
        <f t="shared" si="34"/>
        <v>ND</v>
      </c>
      <c r="AI56" s="11" t="str">
        <f t="shared" si="34"/>
        <v>ND</v>
      </c>
      <c r="AJ56" s="11" t="str">
        <f t="shared" si="34"/>
        <v>ND</v>
      </c>
      <c r="AK56" s="11" t="str">
        <f t="shared" si="34"/>
        <v>ND</v>
      </c>
      <c r="AL56" s="11" t="str">
        <f t="shared" si="34"/>
        <v>ND</v>
      </c>
      <c r="AM56" s="11" t="str">
        <f t="shared" si="34"/>
        <v>ND</v>
      </c>
      <c r="AN56" s="11" t="str">
        <f t="shared" si="34"/>
        <v>ND</v>
      </c>
      <c r="AO56" s="11">
        <f t="shared" si="34"/>
        <v>2052.2181948269799</v>
      </c>
      <c r="AP56" s="11">
        <f t="shared" si="34"/>
        <v>2051.05799524646</v>
      </c>
      <c r="AQ56" s="11">
        <f t="shared" si="34"/>
        <v>2083.1682852547701</v>
      </c>
      <c r="AR56" s="11">
        <f t="shared" si="34"/>
        <v>2054.5468255046403</v>
      </c>
      <c r="AS56" s="11">
        <f t="shared" si="34"/>
        <v>2070.8985447149503</v>
      </c>
      <c r="AT56" s="11">
        <f t="shared" si="34"/>
        <v>2045.17676523004</v>
      </c>
      <c r="AU56" s="11">
        <f t="shared" si="34"/>
        <v>2002.75290051719</v>
      </c>
      <c r="AV56" s="11">
        <f t="shared" si="34"/>
        <v>1996.0442012879701</v>
      </c>
      <c r="AW56" s="11">
        <f t="shared" si="34"/>
        <v>1966.63031477411</v>
      </c>
      <c r="AX56" s="11">
        <f t="shared" si="34"/>
        <v>1997.3205758379902</v>
      </c>
      <c r="AY56" s="11">
        <f t="shared" si="34"/>
        <v>1993.91355677101</v>
      </c>
      <c r="AZ56" s="11">
        <f t="shared" si="34"/>
        <v>1966.7964709863402</v>
      </c>
      <c r="BA56" s="11">
        <f t="shared" si="34"/>
        <v>1975.5778619254399</v>
      </c>
      <c r="BB56" s="11">
        <f t="shared" si="34"/>
        <v>2081.60206912991</v>
      </c>
      <c r="BC56" s="11">
        <f t="shared" si="34"/>
        <v>1.29565845305184</v>
      </c>
      <c r="BD56" s="11">
        <f t="shared" si="34"/>
        <v>1.10450453332488</v>
      </c>
      <c r="BE56" s="11" t="str">
        <f t="shared" si="34"/>
        <v>ND</v>
      </c>
      <c r="BF56" s="11">
        <f t="shared" si="34"/>
        <v>2.99796594728863</v>
      </c>
      <c r="BG56" s="11" t="str">
        <f t="shared" si="34"/>
        <v>ND</v>
      </c>
      <c r="BH56" s="11" t="str">
        <f t="shared" si="34"/>
        <v>ND</v>
      </c>
      <c r="BI56" s="11" t="str">
        <f t="shared" si="34"/>
        <v>ND</v>
      </c>
      <c r="BJ56" s="11">
        <f t="shared" si="34"/>
        <v>3.1277233151139603</v>
      </c>
      <c r="BK56" s="11">
        <f t="shared" si="34"/>
        <v>1914.6513082807298</v>
      </c>
      <c r="BL56" s="11">
        <f t="shared" ref="BL56" si="35">IF(BL55="ND","ND",BL55*$B54)</f>
        <v>1945.6508577602701</v>
      </c>
      <c r="BM56" s="14"/>
      <c r="BN56" s="14"/>
      <c r="BO56" s="14"/>
    </row>
    <row r="57" spans="1:67" x14ac:dyDescent="0.25">
      <c r="BM57" s="14"/>
      <c r="BN57" s="14"/>
      <c r="BO57" s="14"/>
    </row>
    <row r="58" spans="1:67" x14ac:dyDescent="0.25">
      <c r="A58" t="str">
        <f>'ICP-MS Results'!C26</f>
        <v>GY2-032-D  10x</v>
      </c>
      <c r="B58" t="str">
        <f>'ICP-MS Results'!D26</f>
        <v>10</v>
      </c>
      <c r="C58">
        <f>'ICP-MS Results'!E26</f>
        <v>-0.171444896569411</v>
      </c>
      <c r="D58">
        <f>'ICP-MS Results'!G26</f>
        <v>-2.3952028625072999E-3</v>
      </c>
      <c r="E58">
        <f>'ICP-MS Results'!J26</f>
        <v>0.46630633642694402</v>
      </c>
      <c r="F58">
        <f>'ICP-MS Results'!K26</f>
        <v>56798.847425453103</v>
      </c>
      <c r="G58">
        <f>'ICP-MS Results'!M26</f>
        <v>1.99382085645886</v>
      </c>
      <c r="H58">
        <f>'ICP-MS Results'!P26</f>
        <v>0.32142298523351698</v>
      </c>
      <c r="I58">
        <f>'ICP-MS Results'!Q26</f>
        <v>236.01931270169101</v>
      </c>
      <c r="J58">
        <f>'ICP-MS Results'!S26</f>
        <v>0.23528522940375901</v>
      </c>
      <c r="K58">
        <f>'ICP-MS Results'!V26</f>
        <v>5916.64351554322</v>
      </c>
      <c r="L58">
        <f>'ICP-MS Results'!Y26</f>
        <v>99.959090613595095</v>
      </c>
      <c r="M58">
        <f>'ICP-MS Results'!AC26</f>
        <v>214.07592513968299</v>
      </c>
      <c r="N58">
        <f>'ICP-MS Results'!AE26</f>
        <v>2.9859624002857799E-2</v>
      </c>
      <c r="O58">
        <f>'ICP-MS Results'!AG26</f>
        <v>-0.21510273619224199</v>
      </c>
      <c r="P58">
        <f>'ICP-MS Results'!AI26</f>
        <v>-2.1593777856873098E-2</v>
      </c>
      <c r="Q58">
        <f>'ICP-MS Results'!AK26</f>
        <v>3.7285576824642799E-2</v>
      </c>
      <c r="R58">
        <f>'ICP-MS Results'!AN26</f>
        <v>-1.0058076315582201</v>
      </c>
      <c r="S58">
        <f>'ICP-MS Results'!AP26</f>
        <v>4.9772404726443502E-2</v>
      </c>
      <c r="T58">
        <f>'ICP-MS Results'!AR26</f>
        <v>3.1680387283638298E-2</v>
      </c>
      <c r="U58">
        <f>'ICP-MS Results'!AT26</f>
        <v>3.4456013416347499E-2</v>
      </c>
      <c r="V58">
        <f>'ICP-MS Results'!AV26</f>
        <v>0.38484236280537298</v>
      </c>
      <c r="W58">
        <f>'ICP-MS Results'!AX26</f>
        <v>15.579297898001901</v>
      </c>
      <c r="X58">
        <f>'ICP-MS Results'!AZ26</f>
        <v>12.763816196934901</v>
      </c>
      <c r="Y58">
        <f>'ICP-MS Results'!BB26</f>
        <v>8.5714366536992905</v>
      </c>
      <c r="Z58">
        <f>'ICP-MS Results'!BF26</f>
        <v>94.736808826416905</v>
      </c>
      <c r="AA58">
        <f>'ICP-MS Results'!BH26</f>
        <v>0.37729159991112199</v>
      </c>
      <c r="AB58">
        <f>'ICP-MS Results'!BK26</f>
        <v>2.6903303589007299</v>
      </c>
      <c r="AC58">
        <f>'ICP-MS Results'!BM26</f>
        <v>218.578765008093</v>
      </c>
      <c r="AD58">
        <f>'ICP-MS Results'!BO26</f>
        <v>-2.4102120688860199E-2</v>
      </c>
      <c r="AE58">
        <f>'ICP-MS Results'!BQ26</f>
        <v>-5.2542453185844197E-2</v>
      </c>
      <c r="AF58">
        <f>'ICP-MS Results'!BS26</f>
        <v>-4.5733152926161298E-3</v>
      </c>
      <c r="AG58">
        <f>'ICP-MS Results'!BT26</f>
        <v>-2.4929143983674702E-2</v>
      </c>
      <c r="AH58">
        <f>'ICP-MS Results'!BW26</f>
        <v>1.7049787443136799E-3</v>
      </c>
      <c r="AI58">
        <f>'ICP-MS Results'!BY26</f>
        <v>-2.6612701412224601E-2</v>
      </c>
      <c r="AJ58">
        <f>'ICP-MS Results'!CA26</f>
        <v>-0.13435298369538201</v>
      </c>
      <c r="AK58">
        <f>'ICP-MS Results'!CC26</f>
        <v>-0.41174156117216199</v>
      </c>
      <c r="AL58">
        <f>'ICP-MS Results'!CE26</f>
        <v>4.15624583522681E-2</v>
      </c>
      <c r="AM58">
        <f>'ICP-MS Results'!CG26</f>
        <v>2.1731153173730898E-3</v>
      </c>
      <c r="AN58">
        <f>'ICP-MS Results'!CI26</f>
        <v>-0.104226548672157</v>
      </c>
      <c r="AO58">
        <f>'ICP-MS Results'!CK26</f>
        <v>206.87895935896901</v>
      </c>
      <c r="AP58">
        <f>'ICP-MS Results'!CM26</f>
        <v>206.430309065578</v>
      </c>
      <c r="AQ58">
        <f>'ICP-MS Results'!CO26</f>
        <v>210.38082647645899</v>
      </c>
      <c r="AR58">
        <f>'ICP-MS Results'!CQ26</f>
        <v>212.26581696956799</v>
      </c>
      <c r="AS58">
        <f>'ICP-MS Results'!CS26</f>
        <v>215.78492056113899</v>
      </c>
      <c r="AT58">
        <f>'ICP-MS Results'!CU26</f>
        <v>210.803406700978</v>
      </c>
      <c r="AU58">
        <f>'ICP-MS Results'!CW26</f>
        <v>206.950458250872</v>
      </c>
      <c r="AV58">
        <f>'ICP-MS Results'!CY26</f>
        <v>202.785914921428</v>
      </c>
      <c r="AW58">
        <f>'ICP-MS Results'!DA26</f>
        <v>204.53911307580501</v>
      </c>
      <c r="AX58">
        <f>'ICP-MS Results'!DC26</f>
        <v>202.972440352446</v>
      </c>
      <c r="AY58">
        <f>'ICP-MS Results'!DE26</f>
        <v>207.89940760299999</v>
      </c>
      <c r="AZ58">
        <f>'ICP-MS Results'!DG26</f>
        <v>199.91924444479699</v>
      </c>
      <c r="BA58">
        <f>'ICP-MS Results'!DI26</f>
        <v>205.939032978386</v>
      </c>
      <c r="BB58">
        <f>'ICP-MS Results'!DK26</f>
        <v>213.44046631008999</v>
      </c>
      <c r="BC58">
        <f>'ICP-MS Results'!DM26</f>
        <v>0.20682039591825099</v>
      </c>
      <c r="BD58">
        <f>'ICP-MS Results'!DO26</f>
        <v>0.173958539291418</v>
      </c>
      <c r="BE58">
        <f>'ICP-MS Results'!DQ26</f>
        <v>-6.5606503555082296E-2</v>
      </c>
      <c r="BF58">
        <f>'ICP-MS Results'!DS26</f>
        <v>0.29837608680827798</v>
      </c>
      <c r="BG58">
        <f>'ICP-MS Results'!DU26</f>
        <v>8.8486519864395194E-2</v>
      </c>
      <c r="BH58">
        <f>'ICP-MS Results'!DW26</f>
        <v>-2.2970977589003501</v>
      </c>
      <c r="BI58">
        <f>'ICP-MS Results'!DY26</f>
        <v>-2.5078303852181801E-2</v>
      </c>
      <c r="BJ58">
        <f>'ICP-MS Results'!EA26</f>
        <v>3.3833445978796603E-2</v>
      </c>
      <c r="BK58">
        <f>'ICP-MS Results'!EC26</f>
        <v>198.079527816633</v>
      </c>
      <c r="BL58">
        <f>'ICP-MS Results'!EE26</f>
        <v>197.040232924305</v>
      </c>
      <c r="BM58" s="14">
        <f>'ICP-MS Results'!EF26</f>
        <v>93.184358420312194</v>
      </c>
      <c r="BN58" s="14">
        <f>'ICP-MS Results'!EG26</f>
        <v>129.76215763858099</v>
      </c>
      <c r="BO58" s="14">
        <f>'ICP-MS Results'!EH26</f>
        <v>99.148556105065694</v>
      </c>
    </row>
    <row r="59" spans="1:67" x14ac:dyDescent="0.25">
      <c r="A59" s="11" t="s">
        <v>249</v>
      </c>
      <c r="C59" s="11" t="str">
        <f>IF(C58&lt;'Cal Summary'!B$7,"ND",'GEY Calc'!C58)</f>
        <v>ND</v>
      </c>
      <c r="D59" s="11" t="str">
        <f>IF(D58&lt;'Cal Summary'!D$7,"ND",'GEY Calc'!D58)</f>
        <v>ND</v>
      </c>
      <c r="E59" s="11" t="str">
        <f>IF(E58&lt;'Cal Summary'!G$7,"ND",'GEY Calc'!E58)</f>
        <v>ND</v>
      </c>
      <c r="F59" s="11">
        <f>IF(F58&lt;'Cal Summary'!H$7,"ND",'GEY Calc'!F58)</f>
        <v>56798.847425453103</v>
      </c>
      <c r="G59" s="11">
        <f>IF(G58&lt;'Cal Summary'!J$7,"ND",'GEY Calc'!G58)</f>
        <v>1.99382085645886</v>
      </c>
      <c r="H59" s="11">
        <f>IF(H58&lt;'Cal Summary'!M$7,"ND",'GEY Calc'!H58)</f>
        <v>0.32142298523351698</v>
      </c>
      <c r="I59" s="11">
        <f>IF(I58&lt;'Cal Summary'!N$7,"ND",'GEY Calc'!I58)</f>
        <v>236.01931270169101</v>
      </c>
      <c r="J59" s="11" t="str">
        <f>IF(J58&lt;'Cal Summary'!P$7,"ND",'GEY Calc'!J58)</f>
        <v>ND</v>
      </c>
      <c r="K59" s="11">
        <f>IF(K58&lt;'Cal Summary'!S$7,"ND",'GEY Calc'!K58)</f>
        <v>5916.64351554322</v>
      </c>
      <c r="L59" s="11">
        <f>IF(L58&lt;'Cal Summary'!V$7,"ND",'GEY Calc'!L58)</f>
        <v>99.959090613595095</v>
      </c>
      <c r="M59" s="11">
        <f>IF(M58&lt;'Cal Summary'!Z$7,"ND",'GEY Calc'!M58)</f>
        <v>214.07592513968299</v>
      </c>
      <c r="N59" s="11" t="str">
        <f>IF(N58&lt;'Cal Summary'!AB$7,"ND",'GEY Calc'!N58)</f>
        <v>ND</v>
      </c>
      <c r="O59" s="11" t="str">
        <f>IF(O58&lt;'Cal Summary'!AD$7,"ND",'GEY Calc'!O58)</f>
        <v>ND</v>
      </c>
      <c r="P59" s="11" t="str">
        <f>IF(P58&lt;'Cal Summary'!AF$7,"ND",'GEY Calc'!P58)</f>
        <v>ND</v>
      </c>
      <c r="Q59" s="11">
        <f>IF(Q58&lt;'Cal Summary'!AH$7,"ND",'GEY Calc'!Q58)</f>
        <v>3.7285576824642799E-2</v>
      </c>
      <c r="R59" s="11" t="str">
        <f>IF(R58&lt;'Cal Summary'!AK$7,"ND",'GEY Calc'!R58)</f>
        <v>ND</v>
      </c>
      <c r="S59" s="11">
        <f>IF(S58&lt;'Cal Summary'!AM$7,"ND",'GEY Calc'!S58)</f>
        <v>4.9772404726443502E-2</v>
      </c>
      <c r="T59" s="11">
        <f>IF(T58&lt;'Cal Summary'!AO$7,"ND",'GEY Calc'!T58)</f>
        <v>3.1680387283638298E-2</v>
      </c>
      <c r="U59" s="11">
        <f>IF(U58&lt;'Cal Summary'!AQ$7,"ND",'GEY Calc'!U58)</f>
        <v>3.4456013416347499E-2</v>
      </c>
      <c r="V59" s="11">
        <f>IF(V58&lt;'Cal Summary'!AS$7,"ND",'GEY Calc'!V58)</f>
        <v>0.38484236280537298</v>
      </c>
      <c r="W59" s="11">
        <f>IF(W58&lt;'Cal Summary'!AU$7,"ND",'GEY Calc'!W58)</f>
        <v>15.579297898001901</v>
      </c>
      <c r="X59" s="11">
        <f>IF(X58&lt;'Cal Summary'!AW$7,"ND",'GEY Calc'!X58)</f>
        <v>12.763816196934901</v>
      </c>
      <c r="Y59" s="11">
        <f>IF(Y58&lt;'Cal Summary'!AY$7,"ND",'GEY Calc'!Y58)</f>
        <v>8.5714366536992905</v>
      </c>
      <c r="Z59" s="11">
        <f>IF(Z58&lt;'Cal Summary'!BC$7,"ND",'GEY Calc'!Z58)</f>
        <v>94.736808826416905</v>
      </c>
      <c r="AA59" s="11">
        <f>IF(AA58&lt;'Cal Summary'!BE$7,"ND",'GEY Calc'!AA58)</f>
        <v>0.37729159991112199</v>
      </c>
      <c r="AB59" s="11">
        <f>IF(AB58&lt;'Cal Summary'!BH$7,"ND",'GEY Calc'!AB58)</f>
        <v>2.6903303589007299</v>
      </c>
      <c r="AC59" s="11">
        <f>IF(AC58&lt;'Cal Summary'!BJ$7,"ND",'GEY Calc'!AC58)</f>
        <v>218.578765008093</v>
      </c>
      <c r="AD59" s="11" t="str">
        <f>IF(AD58&lt;'Cal Summary'!BL$7,"ND",'GEY Calc'!AD58)</f>
        <v>ND</v>
      </c>
      <c r="AE59" s="11" t="str">
        <f>IF(AE58&lt;'Cal Summary'!BN$7,"ND",'GEY Calc'!AE58)</f>
        <v>ND</v>
      </c>
      <c r="AF59" s="11" t="str">
        <f>IF(AF58&lt;'Cal Summary'!BP$7,"ND",'GEY Calc'!AF58)</f>
        <v>ND</v>
      </c>
      <c r="AG59" s="11" t="str">
        <f>IF(AG58&lt;'Cal Summary'!BQ$7,"ND",'GEY Calc'!AG58)</f>
        <v>ND</v>
      </c>
      <c r="AH59" s="11" t="str">
        <f>IF(AH58&lt;'Cal Summary'!BT$7,"ND",'GEY Calc'!AH58)</f>
        <v>ND</v>
      </c>
      <c r="AI59" s="11" t="str">
        <f>IF(AI58&lt;'Cal Summary'!BV$7,"ND",'GEY Calc'!AI58)</f>
        <v>ND</v>
      </c>
      <c r="AJ59" s="11" t="str">
        <f>IF(AJ58&lt;'Cal Summary'!BX$7,"ND",'GEY Calc'!AJ58)</f>
        <v>ND</v>
      </c>
      <c r="AK59" s="11" t="str">
        <f>IF(AK58&lt;'Cal Summary'!BZ$7,"ND",'GEY Calc'!AK58)</f>
        <v>ND</v>
      </c>
      <c r="AL59" s="11" t="str">
        <f>IF(AL58&lt;'Cal Summary'!CB$7,"ND",'GEY Calc'!AL58)</f>
        <v>ND</v>
      </c>
      <c r="AM59" s="11" t="str">
        <f>IF(AM58&lt;'Cal Summary'!CD$7,"ND",'GEY Calc'!AM58)</f>
        <v>ND</v>
      </c>
      <c r="AN59" s="11" t="str">
        <f>IF(AN58&lt;'Cal Summary'!CF$7,"ND",'GEY Calc'!AN58)</f>
        <v>ND</v>
      </c>
      <c r="AO59" s="11">
        <f>IF(AO58&lt;'Cal Summary'!CH$7,"ND",'GEY Calc'!AO58)</f>
        <v>206.87895935896901</v>
      </c>
      <c r="AP59" s="11">
        <f>IF(AP58&lt;'Cal Summary'!CJ$7,"ND",'GEY Calc'!AP58)</f>
        <v>206.430309065578</v>
      </c>
      <c r="AQ59" s="11">
        <f>IF(AQ58&lt;'Cal Summary'!CL$7,"ND",'GEY Calc'!AQ58)</f>
        <v>210.38082647645899</v>
      </c>
      <c r="AR59" s="11">
        <f>IF(AR58&lt;'Cal Summary'!CN$7,"ND",'GEY Calc'!AR58)</f>
        <v>212.26581696956799</v>
      </c>
      <c r="AS59" s="11">
        <f>IF(AS58&lt;'Cal Summary'!CP$7,"ND",'GEY Calc'!AS58)</f>
        <v>215.78492056113899</v>
      </c>
      <c r="AT59" s="11">
        <f>IF(AT58&lt;'Cal Summary'!CR$7,"ND",'GEY Calc'!AT58)</f>
        <v>210.803406700978</v>
      </c>
      <c r="AU59" s="11">
        <f>IF(AU58&lt;'Cal Summary'!CT$7,"ND",'GEY Calc'!AU58)</f>
        <v>206.950458250872</v>
      </c>
      <c r="AV59" s="11">
        <f>IF(AV58&lt;'Cal Summary'!CV$7,"ND",'GEY Calc'!AV58)</f>
        <v>202.785914921428</v>
      </c>
      <c r="AW59" s="11">
        <f>IF(AW58&lt;'Cal Summary'!CX$7,"ND",'GEY Calc'!AW58)</f>
        <v>204.53911307580501</v>
      </c>
      <c r="AX59" s="11">
        <f>IF(AX58&lt;'Cal Summary'!CZ$7,"ND",'GEY Calc'!AX58)</f>
        <v>202.972440352446</v>
      </c>
      <c r="AY59" s="11">
        <f>IF(AY58&lt;'Cal Summary'!DB$7,"ND",'GEY Calc'!AY58)</f>
        <v>207.89940760299999</v>
      </c>
      <c r="AZ59" s="11">
        <f>IF(AZ58&lt;'Cal Summary'!DD$7,"ND",'GEY Calc'!AZ58)</f>
        <v>199.91924444479699</v>
      </c>
      <c r="BA59" s="11">
        <f>IF(BA58&lt;'Cal Summary'!DF$7,"ND",'GEY Calc'!BA58)</f>
        <v>205.939032978386</v>
      </c>
      <c r="BB59" s="11">
        <f>IF(BB58&lt;'Cal Summary'!DH$7,"ND",'GEY Calc'!BB58)</f>
        <v>213.44046631008999</v>
      </c>
      <c r="BC59" s="11">
        <f>IF(BC58&lt;'Cal Summary'!DJ$7,"ND",'GEY Calc'!BC58)</f>
        <v>0.20682039591825099</v>
      </c>
      <c r="BD59" s="11">
        <f>IF(BD58&lt;'Cal Summary'!DL$7,"ND",'GEY Calc'!BD58)</f>
        <v>0.173958539291418</v>
      </c>
      <c r="BE59" s="11" t="str">
        <f>IF(BE58&lt;'Cal Summary'!DN$7,"ND",'GEY Calc'!BE58)</f>
        <v>ND</v>
      </c>
      <c r="BF59" s="11">
        <f>IF(BF58&lt;'Cal Summary'!DP$7,"ND",'GEY Calc'!BF58)</f>
        <v>0.29837608680827798</v>
      </c>
      <c r="BG59" s="11">
        <f>IF(BG58&lt;'Cal Summary'!DR$7,"ND",'GEY Calc'!BG58)</f>
        <v>8.8486519864395194E-2</v>
      </c>
      <c r="BH59" s="11" t="str">
        <f>IF(BH58&lt;'Cal Summary'!DT$7,"ND",'GEY Calc'!BH58)</f>
        <v>ND</v>
      </c>
      <c r="BI59" s="11" t="str">
        <f>IF(BI58&lt;'Cal Summary'!DV$7,"ND",'GEY Calc'!BI58)</f>
        <v>ND</v>
      </c>
      <c r="BJ59" s="11">
        <f>IF(BJ58&lt;'Cal Summary'!DX$7,"ND",'GEY Calc'!BJ58)</f>
        <v>3.3833445978796603E-2</v>
      </c>
      <c r="BK59" s="11">
        <f>IF(BK58&lt;'Cal Summary'!DZ$7,"ND",'GEY Calc'!BK58)</f>
        <v>198.079527816633</v>
      </c>
      <c r="BL59" s="11">
        <f>IF(BL58&lt;'Cal Summary'!EB$7,"ND",'GEY Calc'!BL58)</f>
        <v>197.040232924305</v>
      </c>
      <c r="BM59" s="14"/>
      <c r="BN59" s="14"/>
      <c r="BO59" s="14"/>
    </row>
    <row r="60" spans="1:67" x14ac:dyDescent="0.25">
      <c r="A60" s="11" t="s">
        <v>250</v>
      </c>
      <c r="C60" s="11" t="str">
        <f>IF(C59="ND","ND",C59*$B58)</f>
        <v>ND</v>
      </c>
      <c r="D60" s="11" t="str">
        <f t="shared" ref="D60:AE60" si="36">IF(D59="ND","ND",D59*$B58)</f>
        <v>ND</v>
      </c>
      <c r="E60" s="11" t="str">
        <f t="shared" si="36"/>
        <v>ND</v>
      </c>
      <c r="F60" s="11">
        <f t="shared" si="36"/>
        <v>567988.47425453109</v>
      </c>
      <c r="G60" s="11">
        <f t="shared" si="36"/>
        <v>19.938208564588599</v>
      </c>
      <c r="H60" s="11">
        <f t="shared" si="36"/>
        <v>3.21422985233517</v>
      </c>
      <c r="I60" s="11">
        <f t="shared" si="36"/>
        <v>2360.1931270169102</v>
      </c>
      <c r="J60" s="11" t="str">
        <f t="shared" si="36"/>
        <v>ND</v>
      </c>
      <c r="K60" s="11">
        <f t="shared" si="36"/>
        <v>59166.435155432198</v>
      </c>
      <c r="L60" s="11">
        <f t="shared" si="36"/>
        <v>999.59090613595095</v>
      </c>
      <c r="M60" s="11">
        <f t="shared" si="36"/>
        <v>2140.7592513968298</v>
      </c>
      <c r="N60" s="11" t="str">
        <f t="shared" si="36"/>
        <v>ND</v>
      </c>
      <c r="O60" s="11" t="str">
        <f t="shared" si="36"/>
        <v>ND</v>
      </c>
      <c r="P60" s="11" t="str">
        <f t="shared" si="36"/>
        <v>ND</v>
      </c>
      <c r="Q60" s="11">
        <f t="shared" si="36"/>
        <v>0.37285576824642797</v>
      </c>
      <c r="R60" s="11" t="str">
        <f t="shared" si="36"/>
        <v>ND</v>
      </c>
      <c r="S60" s="11">
        <f t="shared" si="36"/>
        <v>0.49772404726443503</v>
      </c>
      <c r="T60" s="11">
        <f t="shared" si="36"/>
        <v>0.316803872836383</v>
      </c>
      <c r="U60" s="11">
        <f t="shared" si="36"/>
        <v>0.34456013416347497</v>
      </c>
      <c r="V60" s="11">
        <f t="shared" si="36"/>
        <v>3.8484236280537298</v>
      </c>
      <c r="W60" s="11">
        <f t="shared" si="36"/>
        <v>155.792978980019</v>
      </c>
      <c r="X60" s="11">
        <f t="shared" si="36"/>
        <v>127.638161969349</v>
      </c>
      <c r="Y60" s="11">
        <f t="shared" si="36"/>
        <v>85.714366536992912</v>
      </c>
      <c r="Z60" s="11">
        <f t="shared" si="36"/>
        <v>947.36808826416905</v>
      </c>
      <c r="AA60" s="11">
        <f t="shared" si="36"/>
        <v>3.7729159991112198</v>
      </c>
      <c r="AB60" s="11">
        <f t="shared" si="36"/>
        <v>26.903303589007301</v>
      </c>
      <c r="AC60" s="11">
        <f t="shared" si="36"/>
        <v>2185.7876500809298</v>
      </c>
      <c r="AD60" s="11" t="str">
        <f t="shared" si="36"/>
        <v>ND</v>
      </c>
      <c r="AE60" s="11" t="str">
        <f t="shared" si="36"/>
        <v>ND</v>
      </c>
      <c r="AF60" s="11" t="str">
        <f t="shared" ref="AF60:BK60" si="37">IF(AF59="ND","ND",AF59*$B58)</f>
        <v>ND</v>
      </c>
      <c r="AG60" s="11" t="str">
        <f t="shared" si="37"/>
        <v>ND</v>
      </c>
      <c r="AH60" s="11" t="str">
        <f t="shared" si="37"/>
        <v>ND</v>
      </c>
      <c r="AI60" s="11" t="str">
        <f t="shared" si="37"/>
        <v>ND</v>
      </c>
      <c r="AJ60" s="11" t="str">
        <f t="shared" si="37"/>
        <v>ND</v>
      </c>
      <c r="AK60" s="11" t="str">
        <f t="shared" si="37"/>
        <v>ND</v>
      </c>
      <c r="AL60" s="11" t="str">
        <f t="shared" si="37"/>
        <v>ND</v>
      </c>
      <c r="AM60" s="11" t="str">
        <f t="shared" si="37"/>
        <v>ND</v>
      </c>
      <c r="AN60" s="11" t="str">
        <f t="shared" si="37"/>
        <v>ND</v>
      </c>
      <c r="AO60" s="11">
        <f t="shared" si="37"/>
        <v>2068.78959358969</v>
      </c>
      <c r="AP60" s="11">
        <f t="shared" si="37"/>
        <v>2064.3030906557801</v>
      </c>
      <c r="AQ60" s="11">
        <f t="shared" si="37"/>
        <v>2103.8082647645897</v>
      </c>
      <c r="AR60" s="11">
        <f t="shared" si="37"/>
        <v>2122.65816969568</v>
      </c>
      <c r="AS60" s="11">
        <f t="shared" si="37"/>
        <v>2157.8492056113901</v>
      </c>
      <c r="AT60" s="11">
        <f t="shared" si="37"/>
        <v>2108.0340670097798</v>
      </c>
      <c r="AU60" s="11">
        <f t="shared" si="37"/>
        <v>2069.50458250872</v>
      </c>
      <c r="AV60" s="11">
        <f t="shared" si="37"/>
        <v>2027.85914921428</v>
      </c>
      <c r="AW60" s="11">
        <f t="shared" si="37"/>
        <v>2045.3911307580502</v>
      </c>
      <c r="AX60" s="11">
        <f t="shared" si="37"/>
        <v>2029.7244035244601</v>
      </c>
      <c r="AY60" s="11">
        <f t="shared" si="37"/>
        <v>2078.9940760299996</v>
      </c>
      <c r="AZ60" s="11">
        <f t="shared" si="37"/>
        <v>1999.1924444479698</v>
      </c>
      <c r="BA60" s="11">
        <f t="shared" si="37"/>
        <v>2059.3903297838601</v>
      </c>
      <c r="BB60" s="11">
        <f t="shared" si="37"/>
        <v>2134.4046631009001</v>
      </c>
      <c r="BC60" s="11">
        <f t="shared" si="37"/>
        <v>2.0682039591825099</v>
      </c>
      <c r="BD60" s="11">
        <f t="shared" si="37"/>
        <v>1.73958539291418</v>
      </c>
      <c r="BE60" s="11" t="str">
        <f t="shared" si="37"/>
        <v>ND</v>
      </c>
      <c r="BF60" s="11">
        <f t="shared" si="37"/>
        <v>2.9837608680827801</v>
      </c>
      <c r="BG60" s="11">
        <f t="shared" si="37"/>
        <v>0.88486519864395197</v>
      </c>
      <c r="BH60" s="11" t="str">
        <f t="shared" si="37"/>
        <v>ND</v>
      </c>
      <c r="BI60" s="11" t="str">
        <f t="shared" si="37"/>
        <v>ND</v>
      </c>
      <c r="BJ60" s="11">
        <f t="shared" si="37"/>
        <v>0.33833445978796606</v>
      </c>
      <c r="BK60" s="11">
        <f t="shared" si="37"/>
        <v>1980.79527816633</v>
      </c>
      <c r="BL60" s="11">
        <f t="shared" ref="BL60" si="38">IF(BL59="ND","ND",BL59*$B58)</f>
        <v>1970.40232924305</v>
      </c>
      <c r="BM60" s="14"/>
      <c r="BN60" s="14"/>
      <c r="BO60" s="14"/>
    </row>
    <row r="61" spans="1:67" x14ac:dyDescent="0.25">
      <c r="A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4"/>
      <c r="BN61" s="14"/>
      <c r="BO61" s="14"/>
    </row>
    <row r="62" spans="1:67" x14ac:dyDescent="0.25">
      <c r="A62" s="13" t="s">
        <v>252</v>
      </c>
      <c r="C62" s="11" t="str">
        <f>C60</f>
        <v>ND</v>
      </c>
      <c r="D62" s="11" t="str">
        <f t="shared" ref="D62:AE62" si="39">D60</f>
        <v>ND</v>
      </c>
      <c r="E62" s="11" t="str">
        <f t="shared" si="39"/>
        <v>ND</v>
      </c>
      <c r="F62" s="11">
        <f>F56</f>
        <v>535629.88780958904</v>
      </c>
      <c r="G62" s="11">
        <f t="shared" si="39"/>
        <v>19.938208564588599</v>
      </c>
      <c r="H62" s="11">
        <f t="shared" si="39"/>
        <v>3.21422985233517</v>
      </c>
      <c r="I62" s="11">
        <f t="shared" si="39"/>
        <v>2360.1931270169102</v>
      </c>
      <c r="J62" s="11" t="str">
        <f t="shared" si="39"/>
        <v>ND</v>
      </c>
      <c r="K62" s="11">
        <f>K56</f>
        <v>57683.520250261201</v>
      </c>
      <c r="L62" s="11">
        <f t="shared" si="39"/>
        <v>999.59090613595095</v>
      </c>
      <c r="M62" s="11">
        <f t="shared" si="39"/>
        <v>2140.7592513968298</v>
      </c>
      <c r="N62" s="11" t="str">
        <f t="shared" si="39"/>
        <v>ND</v>
      </c>
      <c r="O62" s="11" t="str">
        <f t="shared" si="39"/>
        <v>ND</v>
      </c>
      <c r="P62" s="11" t="str">
        <f t="shared" si="39"/>
        <v>ND</v>
      </c>
      <c r="Q62" s="11">
        <f t="shared" si="39"/>
        <v>0.37285576824642797</v>
      </c>
      <c r="R62" s="11" t="str">
        <f t="shared" si="39"/>
        <v>ND</v>
      </c>
      <c r="S62" s="11">
        <f t="shared" si="39"/>
        <v>0.49772404726443503</v>
      </c>
      <c r="T62" s="11">
        <f t="shared" si="39"/>
        <v>0.316803872836383</v>
      </c>
      <c r="U62" s="11">
        <f t="shared" si="39"/>
        <v>0.34456013416347497</v>
      </c>
      <c r="V62" s="11">
        <f t="shared" si="39"/>
        <v>3.8484236280537298</v>
      </c>
      <c r="W62" s="11">
        <f t="shared" si="39"/>
        <v>155.792978980019</v>
      </c>
      <c r="X62" s="11">
        <f t="shared" si="39"/>
        <v>127.638161969349</v>
      </c>
      <c r="Y62" s="11">
        <f t="shared" si="39"/>
        <v>85.714366536992912</v>
      </c>
      <c r="Z62" s="11">
        <f t="shared" si="39"/>
        <v>947.36808826416905</v>
      </c>
      <c r="AA62" s="11">
        <f t="shared" si="39"/>
        <v>3.7729159991112198</v>
      </c>
      <c r="AB62" s="11">
        <f t="shared" si="39"/>
        <v>26.903303589007301</v>
      </c>
      <c r="AC62" s="11">
        <f t="shared" si="39"/>
        <v>2185.7876500809298</v>
      </c>
      <c r="AD62" s="11" t="str">
        <f t="shared" si="39"/>
        <v>ND</v>
      </c>
      <c r="AE62" s="11" t="str">
        <f t="shared" si="39"/>
        <v>ND</v>
      </c>
      <c r="AF62" s="11" t="str">
        <f t="shared" ref="AF62:BK62" si="40">AF60</f>
        <v>ND</v>
      </c>
      <c r="AG62" s="11" t="str">
        <f t="shared" si="40"/>
        <v>ND</v>
      </c>
      <c r="AH62" s="11" t="str">
        <f t="shared" si="40"/>
        <v>ND</v>
      </c>
      <c r="AI62" s="11" t="str">
        <f t="shared" si="40"/>
        <v>ND</v>
      </c>
      <c r="AJ62" s="11" t="str">
        <f t="shared" si="40"/>
        <v>ND</v>
      </c>
      <c r="AK62" s="11" t="str">
        <f t="shared" si="40"/>
        <v>ND</v>
      </c>
      <c r="AL62" s="11" t="str">
        <f t="shared" si="40"/>
        <v>ND</v>
      </c>
      <c r="AM62" s="11" t="str">
        <f t="shared" si="40"/>
        <v>ND</v>
      </c>
      <c r="AN62" s="11" t="str">
        <f t="shared" si="40"/>
        <v>ND</v>
      </c>
      <c r="AO62" s="11">
        <f t="shared" si="40"/>
        <v>2068.78959358969</v>
      </c>
      <c r="AP62" s="11">
        <f t="shared" si="40"/>
        <v>2064.3030906557801</v>
      </c>
      <c r="AQ62" s="11">
        <f t="shared" si="40"/>
        <v>2103.8082647645897</v>
      </c>
      <c r="AR62" s="11">
        <f t="shared" si="40"/>
        <v>2122.65816969568</v>
      </c>
      <c r="AS62" s="11">
        <f t="shared" si="40"/>
        <v>2157.8492056113901</v>
      </c>
      <c r="AT62" s="11">
        <f t="shared" si="40"/>
        <v>2108.0340670097798</v>
      </c>
      <c r="AU62" s="11">
        <f t="shared" si="40"/>
        <v>2069.50458250872</v>
      </c>
      <c r="AV62" s="11">
        <f t="shared" si="40"/>
        <v>2027.85914921428</v>
      </c>
      <c r="AW62" s="11">
        <f t="shared" si="40"/>
        <v>2045.3911307580502</v>
      </c>
      <c r="AX62" s="11">
        <f t="shared" si="40"/>
        <v>2029.7244035244601</v>
      </c>
      <c r="AY62" s="11">
        <f t="shared" si="40"/>
        <v>2078.9940760299996</v>
      </c>
      <c r="AZ62" s="11">
        <f t="shared" si="40"/>
        <v>1999.1924444479698</v>
      </c>
      <c r="BA62" s="11">
        <f t="shared" si="40"/>
        <v>2059.3903297838601</v>
      </c>
      <c r="BB62" s="11">
        <f t="shared" si="40"/>
        <v>2134.4046631009001</v>
      </c>
      <c r="BC62" s="11">
        <f t="shared" si="40"/>
        <v>2.0682039591825099</v>
      </c>
      <c r="BD62" s="11">
        <f t="shared" si="40"/>
        <v>1.73958539291418</v>
      </c>
      <c r="BE62" s="11" t="str">
        <f t="shared" si="40"/>
        <v>ND</v>
      </c>
      <c r="BF62" s="11">
        <f t="shared" si="40"/>
        <v>2.9837608680827801</v>
      </c>
      <c r="BG62" s="11">
        <f t="shared" si="40"/>
        <v>0.88486519864395197</v>
      </c>
      <c r="BH62" s="11" t="str">
        <f t="shared" si="40"/>
        <v>ND</v>
      </c>
      <c r="BI62" s="11" t="str">
        <f t="shared" si="40"/>
        <v>ND</v>
      </c>
      <c r="BJ62" s="11">
        <f t="shared" si="40"/>
        <v>0.33833445978796606</v>
      </c>
      <c r="BK62" s="11">
        <f t="shared" si="40"/>
        <v>1980.79527816633</v>
      </c>
      <c r="BL62" s="11">
        <f t="shared" ref="BL62" si="41">BL60</f>
        <v>1970.40232924305</v>
      </c>
      <c r="BM62" s="14"/>
      <c r="BN62" s="14"/>
      <c r="BO62" s="14"/>
    </row>
    <row r="63" spans="1:67" x14ac:dyDescent="0.25">
      <c r="BM63" s="14"/>
      <c r="BN63" s="14"/>
      <c r="BO63" s="14"/>
    </row>
    <row r="64" spans="1:67" x14ac:dyDescent="0.25">
      <c r="A64" t="str">
        <f>'ICP-MS Results'!C27</f>
        <v>Rinse</v>
      </c>
      <c r="C64">
        <f>'ICP-MS Results'!E27</f>
        <v>1.9586353717382602E-3</v>
      </c>
      <c r="D64">
        <f>'ICP-MS Results'!G27</f>
        <v>-8.1109951507697599E-4</v>
      </c>
      <c r="E64">
        <f>'ICP-MS Results'!J27</f>
        <v>-7.8373229779286999E-2</v>
      </c>
      <c r="F64">
        <f>'ICP-MS Results'!K27</f>
        <v>15.2402198307175</v>
      </c>
      <c r="G64">
        <f>'ICP-MS Results'!M27</f>
        <v>-7.4026282822833106E-2</v>
      </c>
      <c r="H64">
        <f>'ICP-MS Results'!P27</f>
        <v>-0.34052958267316402</v>
      </c>
      <c r="I64">
        <f>'ICP-MS Results'!Q27</f>
        <v>8.7303203672880993</v>
      </c>
      <c r="J64">
        <f>'ICP-MS Results'!S27</f>
        <v>-2.1544843344860301</v>
      </c>
      <c r="K64">
        <f>'ICP-MS Results'!V27</f>
        <v>1.05561540034698</v>
      </c>
      <c r="L64">
        <f>'ICP-MS Results'!Y27</f>
        <v>-2.84287833885249E-3</v>
      </c>
      <c r="M64">
        <f>'ICP-MS Results'!AC27</f>
        <v>8.0413020668794805E-5</v>
      </c>
      <c r="N64">
        <f>'ICP-MS Results'!AE27</f>
        <v>1.4634233904811601E-2</v>
      </c>
      <c r="O64">
        <f>'ICP-MS Results'!AG27</f>
        <v>3.8014697900836201E-3</v>
      </c>
      <c r="P64">
        <f>'ICP-MS Results'!AI27</f>
        <v>-8.5998992456263204E-2</v>
      </c>
      <c r="Q64">
        <f>'ICP-MS Results'!AK27</f>
        <v>2.8675676822000101E-6</v>
      </c>
      <c r="R64">
        <f>'ICP-MS Results'!AN27</f>
        <v>-1.18333623194282</v>
      </c>
      <c r="S64">
        <f>'ICP-MS Results'!AP27</f>
        <v>3.2232089934528901E-4</v>
      </c>
      <c r="T64">
        <f>'ICP-MS Results'!AR27</f>
        <v>-2.3447243227116998E-2</v>
      </c>
      <c r="U64">
        <f>'ICP-MS Results'!AT27</f>
        <v>-1.54876885837219E-2</v>
      </c>
      <c r="V64">
        <f>'ICP-MS Results'!AV27</f>
        <v>-0.27556566469116101</v>
      </c>
      <c r="W64">
        <f>'ICP-MS Results'!AX27</f>
        <v>1.59481594308975E-5</v>
      </c>
      <c r="X64">
        <f>'ICP-MS Results'!AZ27</f>
        <v>4.4935467866073098E-3</v>
      </c>
      <c r="Y64">
        <f>'ICP-MS Results'!BB27</f>
        <v>-4.0034312335407501E-3</v>
      </c>
      <c r="Z64">
        <f>'ICP-MS Results'!BF27</f>
        <v>6.5122249667180707E-2</v>
      </c>
      <c r="AA64">
        <f>'ICP-MS Results'!BH27</f>
        <v>4.53746097394414E-2</v>
      </c>
      <c r="AB64">
        <f>'ICP-MS Results'!BK27</f>
        <v>3.05060343928059E-3</v>
      </c>
      <c r="AC64">
        <f>'ICP-MS Results'!BM27</f>
        <v>-0.67156509440782197</v>
      </c>
      <c r="AD64">
        <f>'ICP-MS Results'!BO27</f>
        <v>-1.0879274464318901E-2</v>
      </c>
      <c r="AE64">
        <f>'ICP-MS Results'!BQ27</f>
        <v>-3.7679877999151401E-2</v>
      </c>
      <c r="AF64">
        <f>'ICP-MS Results'!BS27</f>
        <v>2.4454190755313E-2</v>
      </c>
      <c r="AG64">
        <f>'ICP-MS Results'!BT27</f>
        <v>5.0601864753431003E-3</v>
      </c>
      <c r="AH64">
        <f>'ICP-MS Results'!BW27</f>
        <v>-5.5272250745475801E-3</v>
      </c>
      <c r="AI64">
        <f>'ICP-MS Results'!BY27</f>
        <v>7.5991988209428898E-3</v>
      </c>
      <c r="AJ64">
        <f>'ICP-MS Results'!CA27</f>
        <v>-2.18357917042384E-2</v>
      </c>
      <c r="AK64">
        <f>'ICP-MS Results'!CC27</f>
        <v>-0.121215815193359</v>
      </c>
      <c r="AL64">
        <f>'ICP-MS Results'!CE27</f>
        <v>1.3604482297062501E-2</v>
      </c>
      <c r="AM64">
        <f>'ICP-MS Results'!CG27</f>
        <v>8.4562373994390792E-3</v>
      </c>
      <c r="AN64">
        <f>'ICP-MS Results'!CI27</f>
        <v>-4.6958499408675303E-2</v>
      </c>
      <c r="AO64">
        <f>'ICP-MS Results'!CK27</f>
        <v>2.0493610254420199E-2</v>
      </c>
      <c r="AP64">
        <f>'ICP-MS Results'!CM27</f>
        <v>-9.9901420303371499E-2</v>
      </c>
      <c r="AQ64">
        <f>'ICP-MS Results'!CO27</f>
        <v>1.6025805654214999E-2</v>
      </c>
      <c r="AR64">
        <f>'ICP-MS Results'!CQ27</f>
        <v>1.6862076745346601E-2</v>
      </c>
      <c r="AS64">
        <f>'ICP-MS Results'!CS27</f>
        <v>8.3449750714589595E-3</v>
      </c>
      <c r="AT64">
        <f>'ICP-MS Results'!CU27</f>
        <v>-4.7045679392237402E-2</v>
      </c>
      <c r="AU64">
        <f>'ICP-MS Results'!CW27</f>
        <v>5.9213934826161004E-3</v>
      </c>
      <c r="AV64">
        <f>'ICP-MS Results'!CY27</f>
        <v>7.2352787906400798E-3</v>
      </c>
      <c r="AW64">
        <f>'ICP-MS Results'!DA27</f>
        <v>1.3798011976805E-3</v>
      </c>
      <c r="AX64">
        <f>'ICP-MS Results'!DC27</f>
        <v>8.8540899658331104E-3</v>
      </c>
      <c r="AY64">
        <f>'ICP-MS Results'!DE27</f>
        <v>4.3605038743036E-3</v>
      </c>
      <c r="AZ64">
        <f>'ICP-MS Results'!DG27</f>
        <v>4.8373854958446601E-3</v>
      </c>
      <c r="BA64">
        <f>'ICP-MS Results'!DI27</f>
        <v>-1.5094902414929899E-3</v>
      </c>
      <c r="BB64">
        <f>'ICP-MS Results'!DK27</f>
        <v>6.0233496323401604E-4</v>
      </c>
      <c r="BC64">
        <f>'ICP-MS Results'!DM27</f>
        <v>-9.5227317554266602E-4</v>
      </c>
      <c r="BD64">
        <f>'ICP-MS Results'!DO27</f>
        <v>1.45673672530797E-4</v>
      </c>
      <c r="BE64">
        <f>'ICP-MS Results'!DQ27</f>
        <v>-7.6161321965203893E-2</v>
      </c>
      <c r="BF64">
        <f>'ICP-MS Results'!DS27</f>
        <v>1.01959164322575E-3</v>
      </c>
      <c r="BG64">
        <f>'ICP-MS Results'!DU27</f>
        <v>-0.25095063188391797</v>
      </c>
      <c r="BH64">
        <f>'ICP-MS Results'!DW27</f>
        <v>-2.5851171442893399</v>
      </c>
      <c r="BI64">
        <f>'ICP-MS Results'!DY27</f>
        <v>-2.4635820225084301E-2</v>
      </c>
      <c r="BJ64">
        <f>'ICP-MS Results'!EA27</f>
        <v>1.69655669547716E-2</v>
      </c>
      <c r="BK64">
        <f>'ICP-MS Results'!EC27</f>
        <v>6.3789958518711401E-2</v>
      </c>
      <c r="BL64">
        <f>'ICP-MS Results'!EE27</f>
        <v>-2.00061829446676E-3</v>
      </c>
      <c r="BM64" s="14">
        <f>'ICP-MS Results'!EF27</f>
        <v>101.60219677065299</v>
      </c>
      <c r="BN64" s="14">
        <f>'ICP-MS Results'!EG27</f>
        <v>102.32895677937201</v>
      </c>
      <c r="BO64" s="14">
        <f>'ICP-MS Results'!EH27</f>
        <v>100.05156911428401</v>
      </c>
    </row>
    <row r="65" spans="1:67" x14ac:dyDescent="0.25">
      <c r="A65" t="str">
        <f>'ICP-MS Results'!C28</f>
        <v>Rinse</v>
      </c>
      <c r="C65">
        <f>'ICP-MS Results'!E28</f>
        <v>-1.1737330140996099E-2</v>
      </c>
      <c r="D65">
        <f>'ICP-MS Results'!G28</f>
        <v>-3.20456061506819E-4</v>
      </c>
      <c r="E65">
        <f>'ICP-MS Results'!J28</f>
        <v>-0.58281039660105705</v>
      </c>
      <c r="F65">
        <f>'ICP-MS Results'!K28</f>
        <v>4.9201029454507097</v>
      </c>
      <c r="G65">
        <f>'ICP-MS Results'!M28</f>
        <v>-9.0812906463756796E-2</v>
      </c>
      <c r="H65">
        <f>'ICP-MS Results'!P28</f>
        <v>-0.28374644028795498</v>
      </c>
      <c r="I65">
        <f>'ICP-MS Results'!Q28</f>
        <v>2.8002791967240102</v>
      </c>
      <c r="J65">
        <f>'ICP-MS Results'!S28</f>
        <v>-2.65678756413842</v>
      </c>
      <c r="K65">
        <f>'ICP-MS Results'!V28</f>
        <v>1.7856272556916399</v>
      </c>
      <c r="L65">
        <f>'ICP-MS Results'!Y28</f>
        <v>-0.34885774161341898</v>
      </c>
      <c r="M65">
        <f>'ICP-MS Results'!AC28</f>
        <v>-3.8875505413827303E-2</v>
      </c>
      <c r="N65">
        <f>'ICP-MS Results'!AE28</f>
        <v>-5.7488871796342399E-2</v>
      </c>
      <c r="O65">
        <f>'ICP-MS Results'!AG28</f>
        <v>1.7703540022625301E-2</v>
      </c>
      <c r="P65">
        <f>'ICP-MS Results'!AI28</f>
        <v>-8.4369555005522803E-2</v>
      </c>
      <c r="Q65">
        <f>'ICP-MS Results'!AK28</f>
        <v>-4.5010247217085698E-3</v>
      </c>
      <c r="R65">
        <f>'ICP-MS Results'!AN28</f>
        <v>-1.18606225243386</v>
      </c>
      <c r="S65">
        <f>'ICP-MS Results'!AP28</f>
        <v>-2.5017205387640502E-4</v>
      </c>
      <c r="T65">
        <f>'ICP-MS Results'!AR28</f>
        <v>-1.8339951010610599E-2</v>
      </c>
      <c r="U65">
        <f>'ICP-MS Results'!AT28</f>
        <v>-2.2940786748489098E-2</v>
      </c>
      <c r="V65">
        <f>'ICP-MS Results'!AV28</f>
        <v>-0.132266414795186</v>
      </c>
      <c r="W65">
        <f>'ICP-MS Results'!AX28</f>
        <v>1.52558258502077E-3</v>
      </c>
      <c r="X65">
        <f>'ICP-MS Results'!AZ28</f>
        <v>-8.4666610447196797E-3</v>
      </c>
      <c r="Y65">
        <f>'ICP-MS Results'!BB28</f>
        <v>2.8441794610549699E-3</v>
      </c>
      <c r="Z65">
        <f>'ICP-MS Results'!BF28</f>
        <v>0.17860851781123299</v>
      </c>
      <c r="AA65">
        <f>'ICP-MS Results'!BH28</f>
        <v>1.27384915835173E-2</v>
      </c>
      <c r="AB65">
        <f>'ICP-MS Results'!BK28</f>
        <v>-2.7540622452368602E-3</v>
      </c>
      <c r="AC65">
        <f>'ICP-MS Results'!BM28</f>
        <v>-0.67671550523631196</v>
      </c>
      <c r="AD65">
        <f>'ICP-MS Results'!BO28</f>
        <v>-1.16238546902581E-2</v>
      </c>
      <c r="AE65">
        <f>'ICP-MS Results'!BQ28</f>
        <v>-3.5772187037421202E-2</v>
      </c>
      <c r="AF65">
        <f>'ICP-MS Results'!BS28</f>
        <v>2.5010044075765299E-2</v>
      </c>
      <c r="AG65">
        <f>'ICP-MS Results'!BT28</f>
        <v>1.8339861006166701E-3</v>
      </c>
      <c r="AH65">
        <f>'ICP-MS Results'!BW28</f>
        <v>-2.1739094101432201E-3</v>
      </c>
      <c r="AI65">
        <f>'ICP-MS Results'!BY28</f>
        <v>2.43829873782537E-3</v>
      </c>
      <c r="AJ65">
        <f>'ICP-MS Results'!CA28</f>
        <v>-4.00256694920645E-2</v>
      </c>
      <c r="AK65">
        <f>'ICP-MS Results'!CC28</f>
        <v>-0.13321154032244401</v>
      </c>
      <c r="AL65">
        <f>'ICP-MS Results'!CE28</f>
        <v>7.0072744153767394E-2</v>
      </c>
      <c r="AM65">
        <f>'ICP-MS Results'!CG28</f>
        <v>3.6793552660832401E-3</v>
      </c>
      <c r="AN65">
        <f>'ICP-MS Results'!CI28</f>
        <v>-6.3642192000558998E-2</v>
      </c>
      <c r="AO65">
        <f>'ICP-MS Results'!CK28</f>
        <v>5.4723229365202103E-3</v>
      </c>
      <c r="AP65">
        <f>'ICP-MS Results'!CM28</f>
        <v>0.15066078861631199</v>
      </c>
      <c r="AQ65">
        <f>'ICP-MS Results'!CO28</f>
        <v>-2.8158962048241399E-3</v>
      </c>
      <c r="AR65">
        <f>'ICP-MS Results'!CQ28</f>
        <v>1.9506616416899399E-5</v>
      </c>
      <c r="AS65">
        <f>'ICP-MS Results'!CS28</f>
        <v>-9.4943981896735601E-4</v>
      </c>
      <c r="AT65">
        <f>'ICP-MS Results'!CU28</f>
        <v>-5.9183913046697199E-2</v>
      </c>
      <c r="AU65">
        <f>'ICP-MS Results'!CW28</f>
        <v>-1.38637934800444E-3</v>
      </c>
      <c r="AV65">
        <f>'ICP-MS Results'!CY28</f>
        <v>-2.3928415421392599E-3</v>
      </c>
      <c r="AW65">
        <f>'ICP-MS Results'!DA28</f>
        <v>-4.2644730675787303E-3</v>
      </c>
      <c r="AX65">
        <f>'ICP-MS Results'!DC28</f>
        <v>3.95929902806597E-4</v>
      </c>
      <c r="AY65">
        <f>'ICP-MS Results'!DE28</f>
        <v>5.6514622428858205E-4</v>
      </c>
      <c r="AZ65">
        <f>'ICP-MS Results'!DG28</f>
        <v>-2.9094042618061202E-3</v>
      </c>
      <c r="BA65">
        <f>'ICP-MS Results'!DI28</f>
        <v>-9.9822075905115996E-3</v>
      </c>
      <c r="BB65">
        <f>'ICP-MS Results'!DK28</f>
        <v>-6.20580786659142E-3</v>
      </c>
      <c r="BC65">
        <f>'ICP-MS Results'!DM28</f>
        <v>-1.7233732882533401E-3</v>
      </c>
      <c r="BD65">
        <f>'ICP-MS Results'!DO28</f>
        <v>-6.7552603584676899E-4</v>
      </c>
      <c r="BE65">
        <f>'ICP-MS Results'!DQ28</f>
        <v>-6.8887518998875102E-2</v>
      </c>
      <c r="BF65">
        <f>'ICP-MS Results'!DS28</f>
        <v>1.7538241655056701E-4</v>
      </c>
      <c r="BG65">
        <f>'ICP-MS Results'!DU28</f>
        <v>-0.25075608013998901</v>
      </c>
      <c r="BH65">
        <f>'ICP-MS Results'!DW28</f>
        <v>-2.5329906615866098</v>
      </c>
      <c r="BI65">
        <f>'ICP-MS Results'!DY28</f>
        <v>-2.6409559847599101E-2</v>
      </c>
      <c r="BJ65">
        <f>'ICP-MS Results'!EA28</f>
        <v>1.4920151785838401E-2</v>
      </c>
      <c r="BK65">
        <f>'ICP-MS Results'!EC28</f>
        <v>-2.9274415118460502E-3</v>
      </c>
      <c r="BL65">
        <f>'ICP-MS Results'!EE28</f>
        <v>-4.8306591626224599E-3</v>
      </c>
      <c r="BM65" s="14">
        <f>'ICP-MS Results'!EF28</f>
        <v>101.004040705023</v>
      </c>
      <c r="BN65" s="14">
        <f>'ICP-MS Results'!EG28</f>
        <v>88.871591662335902</v>
      </c>
      <c r="BO65" s="14">
        <f>'ICP-MS Results'!EH28</f>
        <v>98.122560216398298</v>
      </c>
    </row>
    <row r="66" spans="1:67" x14ac:dyDescent="0.25">
      <c r="A66" t="str">
        <f>'ICP-MS Results'!C29</f>
        <v>10 ppb QC</v>
      </c>
      <c r="C66">
        <f>'ICP-MS Results'!E29</f>
        <v>10.5345293435673</v>
      </c>
      <c r="D66">
        <f>'ICP-MS Results'!G29</f>
        <v>10.5123190249909</v>
      </c>
      <c r="E66">
        <f>'ICP-MS Results'!J29</f>
        <v>18.921858099890201</v>
      </c>
      <c r="F66">
        <f>'ICP-MS Results'!K29</f>
        <v>42.286885429600197</v>
      </c>
      <c r="G66">
        <f>'ICP-MS Results'!M29</f>
        <v>20.551031107135099</v>
      </c>
      <c r="H66">
        <f>'ICP-MS Results'!P29</f>
        <v>15.7531255813499</v>
      </c>
      <c r="I66">
        <f>'ICP-MS Results'!Q29</f>
        <v>18.5560260768512</v>
      </c>
      <c r="J66">
        <f>'ICP-MS Results'!S29</f>
        <v>11.7995985824843</v>
      </c>
      <c r="K66">
        <f>'ICP-MS Results'!V29</f>
        <v>15.5474306255743</v>
      </c>
      <c r="L66">
        <f>'ICP-MS Results'!Y29</f>
        <v>19.078906561777501</v>
      </c>
      <c r="M66">
        <f>'ICP-MS Results'!AC29</f>
        <v>10.8854010076923</v>
      </c>
      <c r="N66">
        <f>'ICP-MS Results'!AE29</f>
        <v>10.1757866215384</v>
      </c>
      <c r="O66">
        <f>'ICP-MS Results'!AG29</f>
        <v>10.8574617700642</v>
      </c>
      <c r="P66">
        <f>'ICP-MS Results'!AI29</f>
        <v>11.0760019698807</v>
      </c>
      <c r="Q66">
        <f>'ICP-MS Results'!AK29</f>
        <v>10.933097851365099</v>
      </c>
      <c r="R66">
        <f>'ICP-MS Results'!AN29</f>
        <v>19.955108664565699</v>
      </c>
      <c r="S66">
        <f>'ICP-MS Results'!AP29</f>
        <v>10.9435449502189</v>
      </c>
      <c r="T66">
        <f>'ICP-MS Results'!AR29</f>
        <v>10.549322283346401</v>
      </c>
      <c r="U66">
        <f>'ICP-MS Results'!AT29</f>
        <v>11.352465073115701</v>
      </c>
      <c r="V66">
        <f>'ICP-MS Results'!AV29</f>
        <v>11.025419353321199</v>
      </c>
      <c r="W66">
        <f>'ICP-MS Results'!AX29</f>
        <v>10.5967714109802</v>
      </c>
      <c r="X66">
        <f>'ICP-MS Results'!AZ29</f>
        <v>10.2112186761325</v>
      </c>
      <c r="Y66">
        <f>'ICP-MS Results'!BB29</f>
        <v>10.872356547780299</v>
      </c>
      <c r="Z66">
        <f>'ICP-MS Results'!BF29</f>
        <v>10.874579130648099</v>
      </c>
      <c r="AA66">
        <f>'ICP-MS Results'!BH29</f>
        <v>11.079706318323399</v>
      </c>
      <c r="AB66">
        <f>'ICP-MS Results'!BK29</f>
        <v>10.7277778395593</v>
      </c>
      <c r="AC66">
        <f>'ICP-MS Results'!BM29</f>
        <v>12.0842139480316</v>
      </c>
      <c r="AD66">
        <f>'ICP-MS Results'!BO29</f>
        <v>10.9389920673175</v>
      </c>
      <c r="AE66">
        <f>'ICP-MS Results'!BQ29</f>
        <v>10.4718489151099</v>
      </c>
      <c r="AF66">
        <f>'ICP-MS Results'!BS29</f>
        <v>11.041358688362401</v>
      </c>
      <c r="AG66">
        <f>'ICP-MS Results'!BT29</f>
        <v>14.740636933612601</v>
      </c>
      <c r="AH66">
        <f>'ICP-MS Results'!BW29</f>
        <v>10.8742770464973</v>
      </c>
      <c r="AI66">
        <f>'ICP-MS Results'!BY29</f>
        <v>10.9317443336243</v>
      </c>
      <c r="AJ66">
        <f>'ICP-MS Results'!CA29</f>
        <v>10.688878691739999</v>
      </c>
      <c r="AK66">
        <f>'ICP-MS Results'!CC29</f>
        <v>10.6548918621091</v>
      </c>
      <c r="AL66">
        <f>'ICP-MS Results'!CE29</f>
        <v>10.277036899995499</v>
      </c>
      <c r="AM66">
        <f>'ICP-MS Results'!CG29</f>
        <v>10.5916156079963</v>
      </c>
      <c r="AN66">
        <f>'ICP-MS Results'!CI29</f>
        <v>11.0740634862207</v>
      </c>
      <c r="AO66">
        <f>'ICP-MS Results'!CK29</f>
        <v>10.7960790877819</v>
      </c>
      <c r="AP66">
        <f>'ICP-MS Results'!CM29</f>
        <v>10.8075825199709</v>
      </c>
      <c r="AQ66">
        <f>'ICP-MS Results'!CO29</f>
        <v>10.643568137463101</v>
      </c>
      <c r="AR66">
        <f>'ICP-MS Results'!CQ29</f>
        <v>10.696548493706</v>
      </c>
      <c r="AS66">
        <f>'ICP-MS Results'!CS29</f>
        <v>10.5777154203612</v>
      </c>
      <c r="AT66">
        <f>'ICP-MS Results'!CU29</f>
        <v>10.728691161182899</v>
      </c>
      <c r="AU66">
        <f>'ICP-MS Results'!CW29</f>
        <v>10.547525756943999</v>
      </c>
      <c r="AV66">
        <f>'ICP-MS Results'!CY29</f>
        <v>10.5279954205143</v>
      </c>
      <c r="AW66">
        <f>'ICP-MS Results'!DA29</f>
        <v>10.508873369006899</v>
      </c>
      <c r="AX66">
        <f>'ICP-MS Results'!DC29</f>
        <v>10.471949763392599</v>
      </c>
      <c r="AY66">
        <f>'ICP-MS Results'!DE29</f>
        <v>10.4851061148958</v>
      </c>
      <c r="AZ66">
        <f>'ICP-MS Results'!DG29</f>
        <v>10.6618399882804</v>
      </c>
      <c r="BA66">
        <f>'ICP-MS Results'!DI29</f>
        <v>10.460062284558299</v>
      </c>
      <c r="BB66">
        <f>'ICP-MS Results'!DK29</f>
        <v>10.377622149044299</v>
      </c>
      <c r="BC66">
        <f>'ICP-MS Results'!DM29</f>
        <v>10.2401269570256</v>
      </c>
      <c r="BD66">
        <f>'ICP-MS Results'!DO29</f>
        <v>4.9157445109678202</v>
      </c>
      <c r="BE66">
        <f>'ICP-MS Results'!DQ29</f>
        <v>9.7854573820492003</v>
      </c>
      <c r="BF66">
        <f>'ICP-MS Results'!DS29</f>
        <v>10.443780445053999</v>
      </c>
      <c r="BG66">
        <f>'ICP-MS Results'!DU29</f>
        <v>9.9003826746877408</v>
      </c>
      <c r="BH66">
        <f>'ICP-MS Results'!DW29</f>
        <v>9.0275512025858493</v>
      </c>
      <c r="BI66">
        <f>'ICP-MS Results'!DY29</f>
        <v>10.3109757382308</v>
      </c>
      <c r="BJ66">
        <f>'ICP-MS Results'!EA29</f>
        <v>10.4191997686313</v>
      </c>
      <c r="BK66">
        <f>'ICP-MS Results'!EC29</f>
        <v>10.8212982459334</v>
      </c>
      <c r="BL66">
        <f>'ICP-MS Results'!EE29</f>
        <v>10.8580730077159</v>
      </c>
      <c r="BM66" s="14">
        <f>'ICP-MS Results'!EF29</f>
        <v>100.44145737224601</v>
      </c>
      <c r="BN66" s="14">
        <f>'ICP-MS Results'!EG29</f>
        <v>84.019942699946398</v>
      </c>
      <c r="BO66" s="14">
        <f>'ICP-MS Results'!EH29</f>
        <v>98.243298572013501</v>
      </c>
    </row>
    <row r="67" spans="1:67" x14ac:dyDescent="0.25">
      <c r="A67" s="11" t="s">
        <v>248</v>
      </c>
      <c r="C67" s="12">
        <f>C66/10</f>
        <v>1.05345293435673</v>
      </c>
      <c r="D67" s="12">
        <f t="shared" ref="D67:AE67" si="42">D66/10</f>
        <v>1.0512319024990899</v>
      </c>
      <c r="E67" s="12">
        <f t="shared" si="42"/>
        <v>1.8921858099890201</v>
      </c>
      <c r="F67" s="12">
        <f t="shared" si="42"/>
        <v>4.2286885429600201</v>
      </c>
      <c r="G67" s="12">
        <f t="shared" si="42"/>
        <v>2.0551031107135098</v>
      </c>
      <c r="H67" s="12">
        <f t="shared" si="42"/>
        <v>1.57531255813499</v>
      </c>
      <c r="I67" s="12">
        <f t="shared" si="42"/>
        <v>1.85560260768512</v>
      </c>
      <c r="J67" s="12">
        <f t="shared" si="42"/>
        <v>1.1799598582484301</v>
      </c>
      <c r="K67" s="12">
        <f t="shared" si="42"/>
        <v>1.5547430625574301</v>
      </c>
      <c r="L67" s="12">
        <f t="shared" si="42"/>
        <v>1.90789065617775</v>
      </c>
      <c r="M67" s="12">
        <f t="shared" si="42"/>
        <v>1.0885401007692299</v>
      </c>
      <c r="N67" s="12">
        <f t="shared" si="42"/>
        <v>1.0175786621538401</v>
      </c>
      <c r="O67" s="12">
        <f t="shared" si="42"/>
        <v>1.0857461770064201</v>
      </c>
      <c r="P67" s="12">
        <f t="shared" si="42"/>
        <v>1.10760019698807</v>
      </c>
      <c r="Q67" s="12">
        <f t="shared" si="42"/>
        <v>1.0933097851365099</v>
      </c>
      <c r="R67" s="12">
        <f t="shared" si="42"/>
        <v>1.9955108664565699</v>
      </c>
      <c r="S67" s="12">
        <f t="shared" si="42"/>
        <v>1.09435449502189</v>
      </c>
      <c r="T67" s="12">
        <f t="shared" si="42"/>
        <v>1.0549322283346401</v>
      </c>
      <c r="U67" s="12">
        <f t="shared" si="42"/>
        <v>1.1352465073115701</v>
      </c>
      <c r="V67" s="12">
        <f t="shared" si="42"/>
        <v>1.10254193533212</v>
      </c>
      <c r="W67" s="12">
        <f t="shared" si="42"/>
        <v>1.0596771410980199</v>
      </c>
      <c r="X67" s="12">
        <f t="shared" si="42"/>
        <v>1.0211218676132501</v>
      </c>
      <c r="Y67" s="12">
        <f t="shared" si="42"/>
        <v>1.08723565477803</v>
      </c>
      <c r="Z67" s="12">
        <f t="shared" si="42"/>
        <v>1.0874579130648099</v>
      </c>
      <c r="AA67" s="12">
        <f t="shared" si="42"/>
        <v>1.1079706318323399</v>
      </c>
      <c r="AB67" s="12">
        <f t="shared" si="42"/>
        <v>1.07277778395593</v>
      </c>
      <c r="AC67" s="12">
        <f t="shared" si="42"/>
        <v>1.2084213948031599</v>
      </c>
      <c r="AD67" s="12">
        <f t="shared" si="42"/>
        <v>1.0938992067317499</v>
      </c>
      <c r="AE67" s="12">
        <f t="shared" si="42"/>
        <v>1.04718489151099</v>
      </c>
      <c r="AF67" s="12">
        <f t="shared" ref="AF67:BK67" si="43">AF66/10</f>
        <v>1.1041358688362402</v>
      </c>
      <c r="AG67" s="12">
        <f t="shared" si="43"/>
        <v>1.4740636933612601</v>
      </c>
      <c r="AH67" s="12">
        <f t="shared" si="43"/>
        <v>1.08742770464973</v>
      </c>
      <c r="AI67" s="12">
        <f t="shared" si="43"/>
        <v>1.09317443336243</v>
      </c>
      <c r="AJ67" s="12">
        <f t="shared" si="43"/>
        <v>1.068887869174</v>
      </c>
      <c r="AK67" s="12">
        <f t="shared" si="43"/>
        <v>1.0654891862109099</v>
      </c>
      <c r="AL67" s="12">
        <f t="shared" si="43"/>
        <v>1.02770368999955</v>
      </c>
      <c r="AM67" s="12">
        <f t="shared" si="43"/>
        <v>1.0591615607996299</v>
      </c>
      <c r="AN67" s="12">
        <f t="shared" si="43"/>
        <v>1.10740634862207</v>
      </c>
      <c r="AO67" s="12">
        <f t="shared" si="43"/>
        <v>1.07960790877819</v>
      </c>
      <c r="AP67" s="12">
        <f t="shared" si="43"/>
        <v>1.08075825199709</v>
      </c>
      <c r="AQ67" s="12">
        <f t="shared" si="43"/>
        <v>1.06435681374631</v>
      </c>
      <c r="AR67" s="12">
        <f t="shared" si="43"/>
        <v>1.0696548493706</v>
      </c>
      <c r="AS67" s="12">
        <f t="shared" si="43"/>
        <v>1.05777154203612</v>
      </c>
      <c r="AT67" s="12">
        <f t="shared" si="43"/>
        <v>1.0728691161182899</v>
      </c>
      <c r="AU67" s="12">
        <f t="shared" si="43"/>
        <v>1.0547525756943998</v>
      </c>
      <c r="AV67" s="12">
        <f t="shared" si="43"/>
        <v>1.05279954205143</v>
      </c>
      <c r="AW67" s="12">
        <f t="shared" si="43"/>
        <v>1.0508873369006899</v>
      </c>
      <c r="AX67" s="12">
        <f t="shared" si="43"/>
        <v>1.0471949763392598</v>
      </c>
      <c r="AY67" s="12">
        <f t="shared" si="43"/>
        <v>1.0485106114895799</v>
      </c>
      <c r="AZ67" s="12">
        <f t="shared" si="43"/>
        <v>1.0661839988280399</v>
      </c>
      <c r="BA67" s="12">
        <f t="shared" si="43"/>
        <v>1.04600622845583</v>
      </c>
      <c r="BB67" s="12">
        <f t="shared" si="43"/>
        <v>1.0377622149044299</v>
      </c>
      <c r="BC67" s="12">
        <f t="shared" si="43"/>
        <v>1.0240126957025599</v>
      </c>
      <c r="BD67" s="12">
        <f t="shared" si="43"/>
        <v>0.49157445109678199</v>
      </c>
      <c r="BE67" s="12">
        <f t="shared" si="43"/>
        <v>0.97854573820492008</v>
      </c>
      <c r="BF67" s="12">
        <f t="shared" si="43"/>
        <v>1.0443780445053998</v>
      </c>
      <c r="BG67" s="12">
        <f t="shared" si="43"/>
        <v>0.9900382674687741</v>
      </c>
      <c r="BH67" s="12">
        <f t="shared" si="43"/>
        <v>0.90275512025858495</v>
      </c>
      <c r="BI67" s="12">
        <f t="shared" si="43"/>
        <v>1.0310975738230801</v>
      </c>
      <c r="BJ67" s="12">
        <f t="shared" si="43"/>
        <v>1.04191997686313</v>
      </c>
      <c r="BK67" s="12">
        <f t="shared" si="43"/>
        <v>1.08212982459334</v>
      </c>
      <c r="BL67" s="12">
        <f t="shared" ref="BL67" si="44">BL66/10</f>
        <v>1.08580730077159</v>
      </c>
      <c r="BM67" s="14"/>
      <c r="BN67" s="14"/>
      <c r="BO67" s="14"/>
    </row>
    <row r="68" spans="1:67" x14ac:dyDescent="0.25">
      <c r="A68" t="str">
        <f>'ICP-MS Results'!C30</f>
        <v>200 ppb QC</v>
      </c>
      <c r="C68">
        <f>'ICP-MS Results'!E30</f>
        <v>207.02499858326399</v>
      </c>
      <c r="D68">
        <f>'ICP-MS Results'!G30</f>
        <v>209.17006782140399</v>
      </c>
      <c r="E68">
        <f>'ICP-MS Results'!J30</f>
        <v>198.96129861362601</v>
      </c>
      <c r="F68">
        <f>'ICP-MS Results'!K30</f>
        <v>228.22557901432799</v>
      </c>
      <c r="G68">
        <f>'ICP-MS Results'!M30</f>
        <v>220.225325264009</v>
      </c>
      <c r="H68">
        <f>'ICP-MS Results'!P30</f>
        <v>220.64027506122201</v>
      </c>
      <c r="I68">
        <f>'ICP-MS Results'!Q30</f>
        <v>240.065780260705</v>
      </c>
      <c r="J68">
        <f>'ICP-MS Results'!S30</f>
        <v>218.3748723123</v>
      </c>
      <c r="K68">
        <f>'ICP-MS Results'!V30</f>
        <v>217.48876107567</v>
      </c>
      <c r="L68">
        <f>'ICP-MS Results'!Y30</f>
        <v>206.67793555270401</v>
      </c>
      <c r="M68">
        <f>'ICP-MS Results'!AC30</f>
        <v>219.58035781946401</v>
      </c>
      <c r="N68">
        <f>'ICP-MS Results'!AE30</f>
        <v>218.67839256755701</v>
      </c>
      <c r="O68">
        <f>'ICP-MS Results'!AG30</f>
        <v>219.41625099675699</v>
      </c>
      <c r="P68">
        <f>'ICP-MS Results'!AI30</f>
        <v>218.44116907911999</v>
      </c>
      <c r="Q68">
        <f>'ICP-MS Results'!AK30</f>
        <v>216.99509261402099</v>
      </c>
      <c r="R68">
        <f>'ICP-MS Results'!AN30</f>
        <v>210.20843801188499</v>
      </c>
      <c r="S68">
        <f>'ICP-MS Results'!AP30</f>
        <v>218.30471347681299</v>
      </c>
      <c r="T68">
        <f>'ICP-MS Results'!AR30</f>
        <v>223.53933562301</v>
      </c>
      <c r="U68">
        <f>'ICP-MS Results'!AT30</f>
        <v>222.387558666427</v>
      </c>
      <c r="V68">
        <f>'ICP-MS Results'!AV30</f>
        <v>219.69116275666701</v>
      </c>
      <c r="W68">
        <f>'ICP-MS Results'!AX30</f>
        <v>209.95188984628399</v>
      </c>
      <c r="X68">
        <f>'ICP-MS Results'!AZ30</f>
        <v>213.89730467214599</v>
      </c>
      <c r="Y68">
        <f>'ICP-MS Results'!BB30</f>
        <v>215.21949701887399</v>
      </c>
      <c r="Z68">
        <f>'ICP-MS Results'!BF30</f>
        <v>220.41356002964099</v>
      </c>
      <c r="AA68">
        <f>'ICP-MS Results'!BH30</f>
        <v>220.07565933927199</v>
      </c>
      <c r="AB68">
        <f>'ICP-MS Results'!BK30</f>
        <v>213.94944037376399</v>
      </c>
      <c r="AC68">
        <f>'ICP-MS Results'!BM30</f>
        <v>215.70394331079601</v>
      </c>
      <c r="AD68">
        <f>'ICP-MS Results'!BO30</f>
        <v>215.91453186275101</v>
      </c>
      <c r="AE68">
        <f>'ICP-MS Results'!BQ30</f>
        <v>204.36700184421099</v>
      </c>
      <c r="AF68">
        <f>'ICP-MS Results'!BS30</f>
        <v>221.02372428713099</v>
      </c>
      <c r="AG68">
        <f>'ICP-MS Results'!BT30</f>
        <v>297.67691624178599</v>
      </c>
      <c r="AH68">
        <f>'ICP-MS Results'!BW30</f>
        <v>220.14434107372099</v>
      </c>
      <c r="AI68">
        <f>'ICP-MS Results'!BY30</f>
        <v>214.76537143821901</v>
      </c>
      <c r="AJ68">
        <f>'ICP-MS Results'!CA30</f>
        <v>218.81903711989401</v>
      </c>
      <c r="AK68">
        <f>'ICP-MS Results'!CC30</f>
        <v>216.41075420231701</v>
      </c>
      <c r="AL68">
        <f>'ICP-MS Results'!CE30</f>
        <v>216.800132527492</v>
      </c>
      <c r="AM68">
        <f>'ICP-MS Results'!CG30</f>
        <v>214.16562476197299</v>
      </c>
      <c r="AN68">
        <f>'ICP-MS Results'!CI30</f>
        <v>211.86247771362699</v>
      </c>
      <c r="AO68">
        <f>'ICP-MS Results'!CK30</f>
        <v>216.300606632279</v>
      </c>
      <c r="AP68">
        <f>'ICP-MS Results'!CM30</f>
        <v>216.37416612098599</v>
      </c>
      <c r="AQ68">
        <f>'ICP-MS Results'!CO30</f>
        <v>215.457323332404</v>
      </c>
      <c r="AR68">
        <f>'ICP-MS Results'!CQ30</f>
        <v>218.65017497390301</v>
      </c>
      <c r="AS68">
        <f>'ICP-MS Results'!CS30</f>
        <v>217.82517107210501</v>
      </c>
      <c r="AT68">
        <f>'ICP-MS Results'!CU30</f>
        <v>216.49723427365399</v>
      </c>
      <c r="AU68">
        <f>'ICP-MS Results'!CW30</f>
        <v>218.984748187436</v>
      </c>
      <c r="AV68">
        <f>'ICP-MS Results'!CY30</f>
        <v>216.44476240409699</v>
      </c>
      <c r="AW68">
        <f>'ICP-MS Results'!DA30</f>
        <v>217.7462684219</v>
      </c>
      <c r="AX68">
        <f>'ICP-MS Results'!DC30</f>
        <v>216.10253716729099</v>
      </c>
      <c r="AY68">
        <f>'ICP-MS Results'!DE30</f>
        <v>217.41006456755099</v>
      </c>
      <c r="AZ68">
        <f>'ICP-MS Results'!DG30</f>
        <v>217.08473569940799</v>
      </c>
      <c r="BA68">
        <f>'ICP-MS Results'!DI30</f>
        <v>218.332394803309</v>
      </c>
      <c r="BB68">
        <f>'ICP-MS Results'!DK30</f>
        <v>215.102358650849</v>
      </c>
      <c r="BC68">
        <f>'ICP-MS Results'!DM30</f>
        <v>217.35111836682199</v>
      </c>
      <c r="BD68">
        <f>'ICP-MS Results'!DO30</f>
        <v>205.136060729886</v>
      </c>
      <c r="BE68">
        <f>'ICP-MS Results'!DQ30</f>
        <v>220.84063532283699</v>
      </c>
      <c r="BF68">
        <f>'ICP-MS Results'!DS30</f>
        <v>219.36022830959499</v>
      </c>
      <c r="BG68">
        <f>'ICP-MS Results'!DU30</f>
        <v>220.52359727007399</v>
      </c>
      <c r="BH68">
        <f>'ICP-MS Results'!DW30</f>
        <v>220.88332806342501</v>
      </c>
      <c r="BI68">
        <f>'ICP-MS Results'!DY30</f>
        <v>221.44843131997601</v>
      </c>
      <c r="BJ68">
        <f>'ICP-MS Results'!EA30</f>
        <v>221.14998398824</v>
      </c>
      <c r="BK68">
        <f>'ICP-MS Results'!EC30</f>
        <v>217.86220153107399</v>
      </c>
      <c r="BL68">
        <f>'ICP-MS Results'!EE30</f>
        <v>220.253458382079</v>
      </c>
      <c r="BM68" s="14">
        <f>'ICP-MS Results'!EF30</f>
        <v>100.73497027476</v>
      </c>
      <c r="BN68" s="14">
        <f>'ICP-MS Results'!EG30</f>
        <v>83.762191392421599</v>
      </c>
      <c r="BO68" s="14">
        <f>'ICP-MS Results'!EH30</f>
        <v>96.5944222972999</v>
      </c>
    </row>
    <row r="69" spans="1:67" x14ac:dyDescent="0.25">
      <c r="A69" s="11" t="s">
        <v>248</v>
      </c>
      <c r="C69" s="12">
        <f>C68/200</f>
        <v>1.03512499291632</v>
      </c>
      <c r="D69" s="12">
        <f t="shared" ref="D69:AE69" si="45">D68/200</f>
        <v>1.04585033910702</v>
      </c>
      <c r="E69" s="12">
        <f t="shared" si="45"/>
        <v>0.99480649306813007</v>
      </c>
      <c r="F69" s="12">
        <f t="shared" si="45"/>
        <v>1.1411278950716399</v>
      </c>
      <c r="G69" s="12">
        <f t="shared" si="45"/>
        <v>1.101126626320045</v>
      </c>
      <c r="H69" s="12">
        <f t="shared" si="45"/>
        <v>1.1032013753061101</v>
      </c>
      <c r="I69" s="12">
        <f t="shared" si="45"/>
        <v>1.200328901303525</v>
      </c>
      <c r="J69" s="12">
        <f t="shared" si="45"/>
        <v>1.0918743615615001</v>
      </c>
      <c r="K69" s="12">
        <f t="shared" si="45"/>
        <v>1.0874438053783499</v>
      </c>
      <c r="L69" s="12">
        <f t="shared" si="45"/>
        <v>1.0333896777635201</v>
      </c>
      <c r="M69" s="12">
        <f t="shared" si="45"/>
        <v>1.0979017890973202</v>
      </c>
      <c r="N69" s="12">
        <f t="shared" si="45"/>
        <v>1.0933919628377851</v>
      </c>
      <c r="O69" s="12">
        <f t="shared" si="45"/>
        <v>1.0970812549837849</v>
      </c>
      <c r="P69" s="12">
        <f t="shared" si="45"/>
        <v>1.0922058453955998</v>
      </c>
      <c r="Q69" s="12">
        <f t="shared" si="45"/>
        <v>1.084975463070105</v>
      </c>
      <c r="R69" s="12">
        <f t="shared" si="45"/>
        <v>1.0510421900594249</v>
      </c>
      <c r="S69" s="12">
        <f t="shared" si="45"/>
        <v>1.0915235673840649</v>
      </c>
      <c r="T69" s="12">
        <f t="shared" si="45"/>
        <v>1.1176966781150499</v>
      </c>
      <c r="U69" s="12">
        <f t="shared" si="45"/>
        <v>1.111937793332135</v>
      </c>
      <c r="V69" s="12">
        <f t="shared" si="45"/>
        <v>1.0984558137833351</v>
      </c>
      <c r="W69" s="12">
        <f t="shared" si="45"/>
        <v>1.0497594492314199</v>
      </c>
      <c r="X69" s="12">
        <f t="shared" si="45"/>
        <v>1.06948652336073</v>
      </c>
      <c r="Y69" s="12">
        <f t="shared" si="45"/>
        <v>1.0760974850943699</v>
      </c>
      <c r="Z69" s="12">
        <f t="shared" si="45"/>
        <v>1.1020678001482049</v>
      </c>
      <c r="AA69" s="12">
        <f t="shared" si="45"/>
        <v>1.10037829669636</v>
      </c>
      <c r="AB69" s="12">
        <f t="shared" si="45"/>
        <v>1.0697472018688199</v>
      </c>
      <c r="AC69" s="12">
        <f t="shared" si="45"/>
        <v>1.0785197165539799</v>
      </c>
      <c r="AD69" s="12">
        <f t="shared" si="45"/>
        <v>1.0795726593137551</v>
      </c>
      <c r="AE69" s="12">
        <f t="shared" si="45"/>
        <v>1.0218350092210549</v>
      </c>
      <c r="AF69" s="12">
        <f t="shared" ref="AF69:BK69" si="46">AF68/200</f>
        <v>1.105118621435655</v>
      </c>
      <c r="AG69" s="12">
        <f t="shared" si="46"/>
        <v>1.48838458120893</v>
      </c>
      <c r="AH69" s="12">
        <f t="shared" si="46"/>
        <v>1.1007217053686049</v>
      </c>
      <c r="AI69" s="12">
        <f t="shared" si="46"/>
        <v>1.0738268571910949</v>
      </c>
      <c r="AJ69" s="12">
        <f t="shared" si="46"/>
        <v>1.0940951855994701</v>
      </c>
      <c r="AK69" s="12">
        <f t="shared" si="46"/>
        <v>1.082053771011585</v>
      </c>
      <c r="AL69" s="12">
        <f t="shared" si="46"/>
        <v>1.0840006626374601</v>
      </c>
      <c r="AM69" s="12">
        <f t="shared" si="46"/>
        <v>1.0708281238098649</v>
      </c>
      <c r="AN69" s="12">
        <f t="shared" si="46"/>
        <v>1.059312388568135</v>
      </c>
      <c r="AO69" s="12">
        <f t="shared" si="46"/>
        <v>1.0815030331613951</v>
      </c>
      <c r="AP69" s="12">
        <f t="shared" si="46"/>
        <v>1.0818708306049301</v>
      </c>
      <c r="AQ69" s="12">
        <f t="shared" si="46"/>
        <v>1.0772866166620201</v>
      </c>
      <c r="AR69" s="12">
        <f t="shared" si="46"/>
        <v>1.0932508748695151</v>
      </c>
      <c r="AS69" s="12">
        <f t="shared" si="46"/>
        <v>1.089125855360525</v>
      </c>
      <c r="AT69" s="12">
        <f t="shared" si="46"/>
        <v>1.0824861713682699</v>
      </c>
      <c r="AU69" s="12">
        <f t="shared" si="46"/>
        <v>1.0949237409371799</v>
      </c>
      <c r="AV69" s="12">
        <f t="shared" si="46"/>
        <v>1.082223812020485</v>
      </c>
      <c r="AW69" s="12">
        <f t="shared" si="46"/>
        <v>1.0887313421095</v>
      </c>
      <c r="AX69" s="12">
        <f t="shared" si="46"/>
        <v>1.0805126858364549</v>
      </c>
      <c r="AY69" s="12">
        <f t="shared" si="46"/>
        <v>1.087050322837755</v>
      </c>
      <c r="AZ69" s="12">
        <f t="shared" si="46"/>
        <v>1.0854236784970399</v>
      </c>
      <c r="BA69" s="12">
        <f t="shared" si="46"/>
        <v>1.091661974016545</v>
      </c>
      <c r="BB69" s="12">
        <f t="shared" si="46"/>
        <v>1.0755117932542451</v>
      </c>
      <c r="BC69" s="12">
        <f t="shared" si="46"/>
        <v>1.0867555918341099</v>
      </c>
      <c r="BD69" s="12">
        <f t="shared" si="46"/>
        <v>1.02568030364943</v>
      </c>
      <c r="BE69" s="12">
        <f t="shared" si="46"/>
        <v>1.1042031766141849</v>
      </c>
      <c r="BF69" s="12">
        <f t="shared" si="46"/>
        <v>1.096801141547975</v>
      </c>
      <c r="BG69" s="12">
        <f t="shared" si="46"/>
        <v>1.10261798635037</v>
      </c>
      <c r="BH69" s="12">
        <f t="shared" si="46"/>
        <v>1.1044166403171252</v>
      </c>
      <c r="BI69" s="12">
        <f t="shared" si="46"/>
        <v>1.10724215659988</v>
      </c>
      <c r="BJ69" s="12">
        <f t="shared" si="46"/>
        <v>1.1057499199412</v>
      </c>
      <c r="BK69" s="12">
        <f t="shared" si="46"/>
        <v>1.08931100765537</v>
      </c>
      <c r="BL69" s="12">
        <f t="shared" ref="BL69" si="47">BL68/200</f>
        <v>1.101267291910395</v>
      </c>
      <c r="BM69" s="14"/>
      <c r="BN69" s="14"/>
      <c r="BO69" s="14"/>
    </row>
    <row r="70" spans="1:67" x14ac:dyDescent="0.25">
      <c r="A70" t="str">
        <f>'ICP-MS Results'!C31</f>
        <v>Rinse</v>
      </c>
      <c r="C70">
        <f>'ICP-MS Results'!E31</f>
        <v>0.19873053382716799</v>
      </c>
      <c r="D70">
        <f>'ICP-MS Results'!G31</f>
        <v>3.4064775178687702E-3</v>
      </c>
      <c r="E70">
        <f>'ICP-MS Results'!J31</f>
        <v>1.5530896300019701</v>
      </c>
      <c r="F70">
        <f>'ICP-MS Results'!K31</f>
        <v>1.76300567405639</v>
      </c>
      <c r="G70">
        <f>'ICP-MS Results'!M31</f>
        <v>-9.5977166421141999E-2</v>
      </c>
      <c r="H70">
        <f>'ICP-MS Results'!P31</f>
        <v>-0.22197874703408199</v>
      </c>
      <c r="I70">
        <f>'ICP-MS Results'!Q31</f>
        <v>11.1624239770525</v>
      </c>
      <c r="J70">
        <f>'ICP-MS Results'!S31</f>
        <v>-3.23436408104007</v>
      </c>
      <c r="K70">
        <f>'ICP-MS Results'!V31</f>
        <v>-1.73656575189694</v>
      </c>
      <c r="L70">
        <f>'ICP-MS Results'!Y31</f>
        <v>-0.15259732155481701</v>
      </c>
      <c r="M70">
        <f>'ICP-MS Results'!AC31</f>
        <v>-3.9801643713662703E-2</v>
      </c>
      <c r="N70">
        <f>'ICP-MS Results'!AE31</f>
        <v>1.77777642469009E-2</v>
      </c>
      <c r="O70">
        <f>'ICP-MS Results'!AG31</f>
        <v>-2.9374597479888801E-2</v>
      </c>
      <c r="P70">
        <f>'ICP-MS Results'!AI31</f>
        <v>-9.2765619918832004E-2</v>
      </c>
      <c r="Q70">
        <f>'ICP-MS Results'!AK31</f>
        <v>-3.5825384935574901E-3</v>
      </c>
      <c r="R70">
        <f>'ICP-MS Results'!AN31</f>
        <v>-1.14685373638331</v>
      </c>
      <c r="S70">
        <f>'ICP-MS Results'!AP31</f>
        <v>2.0084898770245498E-3</v>
      </c>
      <c r="T70">
        <f>'ICP-MS Results'!AR31</f>
        <v>-1.7829179347683501E-2</v>
      </c>
      <c r="U70">
        <f>'ICP-MS Results'!AT31</f>
        <v>-1.4915059620758699E-2</v>
      </c>
      <c r="V70">
        <f>'ICP-MS Results'!AV31</f>
        <v>-0.18694603896923701</v>
      </c>
      <c r="W70">
        <f>'ICP-MS Results'!AX31</f>
        <v>1.04655984411316E-2</v>
      </c>
      <c r="X70">
        <f>'ICP-MS Results'!AZ31</f>
        <v>4.5125971718716603E-3</v>
      </c>
      <c r="Y70">
        <f>'ICP-MS Results'!BB31</f>
        <v>4.9389882800756998E-2</v>
      </c>
      <c r="Z70">
        <f>'ICP-MS Results'!BF31</f>
        <v>0.139405510132837</v>
      </c>
      <c r="AA70">
        <f>'ICP-MS Results'!BH31</f>
        <v>3.7055514639977701E-2</v>
      </c>
      <c r="AB70">
        <f>'ICP-MS Results'!BK31</f>
        <v>2.5605860701704E-3</v>
      </c>
      <c r="AC70">
        <f>'ICP-MS Results'!BM31</f>
        <v>-0.69037845347848803</v>
      </c>
      <c r="AD70">
        <f>'ICP-MS Results'!BO31</f>
        <v>2.3959067513108102E-2</v>
      </c>
      <c r="AE70">
        <f>'ICP-MS Results'!BQ31</f>
        <v>0.33950016987584503</v>
      </c>
      <c r="AF70">
        <f>'ICP-MS Results'!BS31</f>
        <v>0.110213618937194</v>
      </c>
      <c r="AG70">
        <f>'ICP-MS Results'!BT31</f>
        <v>3.3445362430244201E-2</v>
      </c>
      <c r="AH70">
        <f>'ICP-MS Results'!BW31</f>
        <v>1.9430822265123399E-2</v>
      </c>
      <c r="AI70">
        <f>'ICP-MS Results'!BY31</f>
        <v>3.6796461800984101E-2</v>
      </c>
      <c r="AJ70">
        <f>'ICP-MS Results'!CA31</f>
        <v>6.18279544077458E-2</v>
      </c>
      <c r="AK70">
        <f>'ICP-MS Results'!CC31</f>
        <v>-5.6366759986815E-2</v>
      </c>
      <c r="AL70">
        <f>'ICP-MS Results'!CE31</f>
        <v>7.1946067843738401E-2</v>
      </c>
      <c r="AM70">
        <f>'ICP-MS Results'!CG31</f>
        <v>1.0328997265120401E-2</v>
      </c>
      <c r="AN70">
        <f>'ICP-MS Results'!CI31</f>
        <v>-2.39363944710459E-2</v>
      </c>
      <c r="AO70">
        <f>'ICP-MS Results'!CK31</f>
        <v>1.1087872091678301E-2</v>
      </c>
      <c r="AP70">
        <f>'ICP-MS Results'!CM31</f>
        <v>-0.11415675973202299</v>
      </c>
      <c r="AQ70">
        <f>'ICP-MS Results'!CO31</f>
        <v>3.5878703447037598E-3</v>
      </c>
      <c r="AR70">
        <f>'ICP-MS Results'!CQ31</f>
        <v>-1.64232939199455E-3</v>
      </c>
      <c r="AS70">
        <f>'ICP-MS Results'!CS31</f>
        <v>2.9753785707903801E-4</v>
      </c>
      <c r="AT70">
        <f>'ICP-MS Results'!CU31</f>
        <v>-5.0240021679517403E-2</v>
      </c>
      <c r="AU70">
        <f>'ICP-MS Results'!CW31</f>
        <v>-6.1157120420123902E-4</v>
      </c>
      <c r="AV70">
        <f>'ICP-MS Results'!CY31</f>
        <v>-9.9606850326051694E-4</v>
      </c>
      <c r="AW70">
        <f>'ICP-MS Results'!DA31</f>
        <v>-5.1994050438864299E-3</v>
      </c>
      <c r="AX70">
        <f>'ICP-MS Results'!DC31</f>
        <v>3.13187943944211E-3</v>
      </c>
      <c r="AY70">
        <f>'ICP-MS Results'!DE31</f>
        <v>3.9265685746544101E-3</v>
      </c>
      <c r="AZ70">
        <f>'ICP-MS Results'!DG31</f>
        <v>-1.9064208523242199E-3</v>
      </c>
      <c r="BA70">
        <f>'ICP-MS Results'!DI31</f>
        <v>-6.9302714132602602E-3</v>
      </c>
      <c r="BB70">
        <f>'ICP-MS Results'!DK31</f>
        <v>-4.6774754906252101E-3</v>
      </c>
      <c r="BC70">
        <f>'ICP-MS Results'!DM31</f>
        <v>1.8903861206095701E-2</v>
      </c>
      <c r="BD70">
        <f>'ICP-MS Results'!DO31</f>
        <v>8.4886464921230503E-2</v>
      </c>
      <c r="BE70">
        <f>'ICP-MS Results'!DQ31</f>
        <v>0.27251151068869101</v>
      </c>
      <c r="BF70">
        <f>'ICP-MS Results'!DS31</f>
        <v>1.7342438259763199E-2</v>
      </c>
      <c r="BG70">
        <f>'ICP-MS Results'!DU31</f>
        <v>0.14396530941511301</v>
      </c>
      <c r="BH70">
        <f>'ICP-MS Results'!DW31</f>
        <v>8.2422615799021095</v>
      </c>
      <c r="BI70">
        <f>'ICP-MS Results'!DY31</f>
        <v>-1.04904627059427E-3</v>
      </c>
      <c r="BJ70">
        <f>'ICP-MS Results'!EA31</f>
        <v>5.5490142196956901E-2</v>
      </c>
      <c r="BK70">
        <f>'ICP-MS Results'!EC31</f>
        <v>-1.5832898221986798E-2</v>
      </c>
      <c r="BL70">
        <f>'ICP-MS Results'!EE31</f>
        <v>-2.3225916622485201E-3</v>
      </c>
      <c r="BM70" s="14">
        <f>'ICP-MS Results'!EF31</f>
        <v>99.462714055296104</v>
      </c>
      <c r="BN70" s="14">
        <f>'ICP-MS Results'!EG31</f>
        <v>76.8392205656329</v>
      </c>
      <c r="BO70" s="14">
        <f>'ICP-MS Results'!EH31</f>
        <v>95.866852303705201</v>
      </c>
    </row>
    <row r="71" spans="1:67" x14ac:dyDescent="0.25">
      <c r="A71" t="str">
        <f>'ICP-MS Results'!C32</f>
        <v>Blank</v>
      </c>
      <c r="C71">
        <f>'ICP-MS Results'!E32</f>
        <v>9.7482977206769503E-2</v>
      </c>
      <c r="D71">
        <f>'ICP-MS Results'!G32</f>
        <v>1.2050644704521801E-3</v>
      </c>
      <c r="E71">
        <f>'ICP-MS Results'!J32</f>
        <v>1.1630092479665499</v>
      </c>
      <c r="F71">
        <f>'ICP-MS Results'!K32</f>
        <v>0.43204131166006499</v>
      </c>
      <c r="G71">
        <f>'ICP-MS Results'!M32</f>
        <v>1.2786089986617601E-2</v>
      </c>
      <c r="H71">
        <f>'ICP-MS Results'!P32</f>
        <v>8.6369897256675002E-2</v>
      </c>
      <c r="I71">
        <f>'ICP-MS Results'!Q32</f>
        <v>3.1202810731184898</v>
      </c>
      <c r="J71">
        <f>'ICP-MS Results'!S32</f>
        <v>-2.2897150124328598</v>
      </c>
      <c r="K71">
        <f>'ICP-MS Results'!V32</f>
        <v>0.84321877036724202</v>
      </c>
      <c r="L71">
        <f>'ICP-MS Results'!Y32</f>
        <v>0.21558878901383699</v>
      </c>
      <c r="M71">
        <f>'ICP-MS Results'!AC32</f>
        <v>2.01718393307539E-2</v>
      </c>
      <c r="N71">
        <f>'ICP-MS Results'!AE32</f>
        <v>-2.73319692080367E-2</v>
      </c>
      <c r="O71">
        <f>'ICP-MS Results'!AG32</f>
        <v>-1.8127582375286399E-2</v>
      </c>
      <c r="P71">
        <f>'ICP-MS Results'!AI32</f>
        <v>9.5273884497130701E-3</v>
      </c>
      <c r="Q71">
        <f>'ICP-MS Results'!AK32</f>
        <v>1.1242328948264501E-3</v>
      </c>
      <c r="R71">
        <f>'ICP-MS Results'!AN32</f>
        <v>-5.3865579537418502E-2</v>
      </c>
      <c r="S71">
        <f>'ICP-MS Results'!AP32</f>
        <v>9.9312744256926607E-4</v>
      </c>
      <c r="T71">
        <f>'ICP-MS Results'!AR32</f>
        <v>1.83754995554977E-2</v>
      </c>
      <c r="U71">
        <f>'ICP-MS Results'!AT32</f>
        <v>6.1716086667259603E-3</v>
      </c>
      <c r="V71">
        <f>'ICP-MS Results'!AV32</f>
        <v>-2.3207780243934099E-2</v>
      </c>
      <c r="W71">
        <f>'ICP-MS Results'!AX32</f>
        <v>6.7910446704559698E-3</v>
      </c>
      <c r="X71">
        <f>'ICP-MS Results'!AZ32</f>
        <v>7.6000206594054997E-3</v>
      </c>
      <c r="Y71">
        <f>'ICP-MS Results'!BB32</f>
        <v>-4.3505718964816599E-3</v>
      </c>
      <c r="Z71">
        <f>'ICP-MS Results'!BF32</f>
        <v>0.11608346992395401</v>
      </c>
      <c r="AA71">
        <f>'ICP-MS Results'!BH32</f>
        <v>1.19580167248902E-2</v>
      </c>
      <c r="AB71">
        <f>'ICP-MS Results'!BK32</f>
        <v>1.4434764532361901E-3</v>
      </c>
      <c r="AC71">
        <f>'ICP-MS Results'!BM32</f>
        <v>-1.46688540856323E-2</v>
      </c>
      <c r="AD71">
        <f>'ICP-MS Results'!BO32</f>
        <v>8.7396333147384802E-3</v>
      </c>
      <c r="AE71">
        <f>'ICP-MS Results'!BQ32</f>
        <v>0.14375630331459599</v>
      </c>
      <c r="AF71">
        <f>'ICP-MS Results'!BS32</f>
        <v>3.9645271538183299E-2</v>
      </c>
      <c r="AG71">
        <f>'ICP-MS Results'!BT32</f>
        <v>5.7147394257305601E-3</v>
      </c>
      <c r="AH71">
        <f>'ICP-MS Results'!BW32</f>
        <v>1.2852428940319301E-2</v>
      </c>
      <c r="AI71">
        <f>'ICP-MS Results'!BY32</f>
        <v>1.6143331902943901E-2</v>
      </c>
      <c r="AJ71">
        <f>'ICP-MS Results'!CA32</f>
        <v>3.0584668575475E-2</v>
      </c>
      <c r="AK71">
        <f>'ICP-MS Results'!CC32</f>
        <v>-5.9472824029093499E-2</v>
      </c>
      <c r="AL71">
        <f>'ICP-MS Results'!CE32</f>
        <v>7.1881493452707404E-2</v>
      </c>
      <c r="AM71">
        <f>'ICP-MS Results'!CG32</f>
        <v>4.2276575165117198E-3</v>
      </c>
      <c r="AN71">
        <f>'ICP-MS Results'!CI32</f>
        <v>-3.0251009227146901E-2</v>
      </c>
      <c r="AO71">
        <f>'ICP-MS Results'!CK32</f>
        <v>5.9339704406154701E-4</v>
      </c>
      <c r="AP71">
        <f>'ICP-MS Results'!CM32</f>
        <v>2.82454536261022E-3</v>
      </c>
      <c r="AQ71">
        <f>'ICP-MS Results'!CO32</f>
        <v>-2.0025976565165199E-4</v>
      </c>
      <c r="AR71">
        <f>'ICP-MS Results'!CQ32</f>
        <v>1.43393181185676E-3</v>
      </c>
      <c r="AS71">
        <f>'ICP-MS Results'!CS32</f>
        <v>-4.5559017721647204E-3</v>
      </c>
      <c r="AT71">
        <f>'ICP-MS Results'!CU32</f>
        <v>6.3484031791488605E-4</v>
      </c>
      <c r="AU71">
        <f>'ICP-MS Results'!CW32</f>
        <v>8.2878715237514505E-4</v>
      </c>
      <c r="AV71">
        <f>'ICP-MS Results'!CY32</f>
        <v>-1.01993757310667E-3</v>
      </c>
      <c r="AW71">
        <f>'ICP-MS Results'!DA32</f>
        <v>-8.4515405775811999E-4</v>
      </c>
      <c r="AX71">
        <f>'ICP-MS Results'!DC32</f>
        <v>2.6477353105839501E-3</v>
      </c>
      <c r="AY71">
        <f>'ICP-MS Results'!DE32</f>
        <v>8.2511764861264796E-4</v>
      </c>
      <c r="AZ71">
        <f>'ICP-MS Results'!DG32</f>
        <v>4.3367081910771702E-4</v>
      </c>
      <c r="BA71">
        <f>'ICP-MS Results'!DI32</f>
        <v>1.4285113476513E-3</v>
      </c>
      <c r="BB71">
        <f>'ICP-MS Results'!DK32</f>
        <v>2.91345341855995E-3</v>
      </c>
      <c r="BC71">
        <f>'ICP-MS Results'!DM32</f>
        <v>8.0015226745431094E-3</v>
      </c>
      <c r="BD71">
        <f>'ICP-MS Results'!DO32</f>
        <v>2.9170235637721399E-2</v>
      </c>
      <c r="BE71">
        <f>'ICP-MS Results'!DQ32</f>
        <v>0.132843689122425</v>
      </c>
      <c r="BF71">
        <f>'ICP-MS Results'!DS32</f>
        <v>3.0079872847862299E-3</v>
      </c>
      <c r="BG71">
        <f>'ICP-MS Results'!DU32</f>
        <v>-3.5271581591910503E-2</v>
      </c>
      <c r="BH71">
        <f>'ICP-MS Results'!DW32</f>
        <v>2.7100064912185702</v>
      </c>
      <c r="BI71">
        <f>'ICP-MS Results'!DY32</f>
        <v>1.78771822597457E-3</v>
      </c>
      <c r="BJ71">
        <f>'ICP-MS Results'!EA32</f>
        <v>3.3960431295943803E-2</v>
      </c>
      <c r="BK71">
        <f>'ICP-MS Results'!EC32</f>
        <v>6.3416695345424202E-3</v>
      </c>
      <c r="BL71">
        <f>'ICP-MS Results'!EE32</f>
        <v>1.4657743476704399E-3</v>
      </c>
      <c r="BM71" s="14">
        <f>'ICP-MS Results'!EF32</f>
        <v>99.264176868077897</v>
      </c>
      <c r="BN71" s="14">
        <f>'ICP-MS Results'!EG32</f>
        <v>75.545633737079697</v>
      </c>
      <c r="BO71" s="14">
        <f>'ICP-MS Results'!EH32</f>
        <v>95.964451700907304</v>
      </c>
    </row>
    <row r="72" spans="1:67" x14ac:dyDescent="0.25">
      <c r="A72" t="str">
        <f>'ICP-MS Results'!C33</f>
        <v>GY2-032-A  10000x</v>
      </c>
      <c r="B72" t="str">
        <f>'ICP-MS Results'!D33</f>
        <v>10000</v>
      </c>
      <c r="C72">
        <f>'ICP-MS Results'!E33</f>
        <v>-0.15325317600744101</v>
      </c>
      <c r="D72">
        <f>'ICP-MS Results'!G33</f>
        <v>-9.9571947951879506E-4</v>
      </c>
      <c r="E72">
        <f>'ICP-MS Results'!J33</f>
        <v>-0.675973202358775</v>
      </c>
      <c r="F72">
        <f>'ICP-MS Results'!K33</f>
        <v>5106.4738213046703</v>
      </c>
      <c r="G72">
        <f>'ICP-MS Results'!M33</f>
        <v>4.9714148613947202</v>
      </c>
      <c r="H72">
        <f>'ICP-MS Results'!P33</f>
        <v>0.89190458501847303</v>
      </c>
      <c r="I72">
        <f>'ICP-MS Results'!Q33</f>
        <v>467.93165261073602</v>
      </c>
      <c r="J72">
        <f>'ICP-MS Results'!S33</f>
        <v>0.92964098755525404</v>
      </c>
      <c r="K72">
        <f>'ICP-MS Results'!V33</f>
        <v>1886.6155686985101</v>
      </c>
      <c r="L72">
        <f>'ICP-MS Results'!Y33</f>
        <v>152.344434465033</v>
      </c>
      <c r="M72">
        <f>'ICP-MS Results'!AC33</f>
        <v>-5.09847517021653E-2</v>
      </c>
      <c r="N72">
        <f>'ICP-MS Results'!AE33</f>
        <v>4.3738522988466998E-2</v>
      </c>
      <c r="O72">
        <f>'ICP-MS Results'!AG33</f>
        <v>-0.21283143568840501</v>
      </c>
      <c r="P72">
        <f>'ICP-MS Results'!AI33</f>
        <v>-7.8155003130281994E-2</v>
      </c>
      <c r="Q72">
        <f>'ICP-MS Results'!AK33</f>
        <v>8.5955761329566394E-2</v>
      </c>
      <c r="R72">
        <f>'ICP-MS Results'!AN33</f>
        <v>-0.73573145331078305</v>
      </c>
      <c r="S72">
        <f>'ICP-MS Results'!AP33</f>
        <v>1.3133505841441399E-2</v>
      </c>
      <c r="T72">
        <f>'ICP-MS Results'!AR33</f>
        <v>0.48684998388726197</v>
      </c>
      <c r="U72">
        <f>'ICP-MS Results'!AT33</f>
        <v>2.5921914696132599E-3</v>
      </c>
      <c r="V72">
        <f>'ICP-MS Results'!AV33</f>
        <v>0.72985088508438001</v>
      </c>
      <c r="W72">
        <f>'ICP-MS Results'!AX33</f>
        <v>4.2921959629362398E-2</v>
      </c>
      <c r="X72">
        <f>'ICP-MS Results'!AZ33</f>
        <v>-2.3798728564144101E-2</v>
      </c>
      <c r="Y72">
        <f>'ICP-MS Results'!BB33</f>
        <v>-1.9723187398755001E-2</v>
      </c>
      <c r="Z72">
        <f>'ICP-MS Results'!BF33</f>
        <v>2.2014587160192702E-2</v>
      </c>
      <c r="AA72">
        <f>'ICP-MS Results'!BH33</f>
        <v>4.3688493287921001E-2</v>
      </c>
      <c r="AB72">
        <f>'ICP-MS Results'!BK33</f>
        <v>0.87794558132916301</v>
      </c>
      <c r="AC72">
        <f>'ICP-MS Results'!BM33</f>
        <v>0.20731206660667401</v>
      </c>
      <c r="AD72">
        <f>'ICP-MS Results'!BO33</f>
        <v>-3.9241035770636097E-2</v>
      </c>
      <c r="AE72">
        <f>'ICP-MS Results'!BQ33</f>
        <v>3.78007862692845E-2</v>
      </c>
      <c r="AF72">
        <f>'ICP-MS Results'!BS33</f>
        <v>7.1707284629219104E-3</v>
      </c>
      <c r="AG72">
        <f>'ICP-MS Results'!BT33</f>
        <v>-2.8257318258677399E-2</v>
      </c>
      <c r="AH72">
        <f>'ICP-MS Results'!BW33</f>
        <v>6.9889830095786197E-5</v>
      </c>
      <c r="AI72">
        <f>'ICP-MS Results'!BY33</f>
        <v>-2.6943829424679398E-2</v>
      </c>
      <c r="AJ72">
        <f>'ICP-MS Results'!CA33</f>
        <v>-0.12784750063537101</v>
      </c>
      <c r="AK72">
        <f>'ICP-MS Results'!CC33</f>
        <v>-0.37531673426189199</v>
      </c>
      <c r="AL72">
        <f>'ICP-MS Results'!CE33</f>
        <v>-1.36024171778508E-2</v>
      </c>
      <c r="AM72">
        <f>'ICP-MS Results'!CG33</f>
        <v>-8.79220220317613E-4</v>
      </c>
      <c r="AN72">
        <f>'ICP-MS Results'!CI33</f>
        <v>-6.7036372716623702E-2</v>
      </c>
      <c r="AO72">
        <f>'ICP-MS Results'!CK33</f>
        <v>2.3527573735490401</v>
      </c>
      <c r="AP72">
        <f>'ICP-MS Results'!CM33</f>
        <v>1.9382870695563601</v>
      </c>
      <c r="AQ72">
        <f>'ICP-MS Results'!CO33</f>
        <v>-3.8440486228382602E-3</v>
      </c>
      <c r="AR72">
        <f>'ICP-MS Results'!CQ33</f>
        <v>-7.4089093411436801E-3</v>
      </c>
      <c r="AS72">
        <f>'ICP-MS Results'!CS33</f>
        <v>3.52171245233842E-3</v>
      </c>
      <c r="AT72">
        <f>'ICP-MS Results'!CU33</f>
        <v>3.42781196226404E-2</v>
      </c>
      <c r="AU72">
        <f>'ICP-MS Results'!CW33</f>
        <v>-2.1256512564121798E-3</v>
      </c>
      <c r="AV72">
        <f>'ICP-MS Results'!CY33</f>
        <v>0.712842642967082</v>
      </c>
      <c r="AW72">
        <f>'ICP-MS Results'!DA33</f>
        <v>-1.20612815868341E-2</v>
      </c>
      <c r="AX72">
        <f>'ICP-MS Results'!DC33</f>
        <v>-2.39787686689499E-3</v>
      </c>
      <c r="AY72">
        <f>'ICP-MS Results'!DE33</f>
        <v>-4.0392175931083301E-3</v>
      </c>
      <c r="AZ72">
        <f>'ICP-MS Results'!DG33</f>
        <v>-7.2091968333083296E-3</v>
      </c>
      <c r="BA72">
        <f>'ICP-MS Results'!DI33</f>
        <v>-1.21303559874982E-2</v>
      </c>
      <c r="BB72">
        <f>'ICP-MS Results'!DK33</f>
        <v>-5.13930990689122E-3</v>
      </c>
      <c r="BC72">
        <f>'ICP-MS Results'!DM33</f>
        <v>-4.42350502226589E-3</v>
      </c>
      <c r="BD72">
        <f>'ICP-MS Results'!DO33</f>
        <v>-3.2083379991591902E-3</v>
      </c>
      <c r="BE72">
        <f>'ICP-MS Results'!DQ33</f>
        <v>-0.29211766857684701</v>
      </c>
      <c r="BF72">
        <f>'ICP-MS Results'!DS33</f>
        <v>3.1223875326457198E-4</v>
      </c>
      <c r="BG72">
        <f>'ICP-MS Results'!DU33</f>
        <v>1.76012240953012</v>
      </c>
      <c r="BH72">
        <f>'ICP-MS Results'!DW33</f>
        <v>3.1361289082559698</v>
      </c>
      <c r="BI72">
        <f>'ICP-MS Results'!DY33</f>
        <v>-7.1836640270245399E-3</v>
      </c>
      <c r="BJ72">
        <f>'ICP-MS Results'!EA33</f>
        <v>5.3573577890051502E-2</v>
      </c>
      <c r="BK72">
        <f>'ICP-MS Results'!EC33</f>
        <v>-3.6678067741676798E-2</v>
      </c>
      <c r="BL72">
        <f>'ICP-MS Results'!EE33</f>
        <v>-6.2874970024487603E-3</v>
      </c>
      <c r="BM72" s="14">
        <f>'ICP-MS Results'!EF33</f>
        <v>96.051089376115002</v>
      </c>
      <c r="BN72" s="14">
        <f>'ICP-MS Results'!EG33</f>
        <v>121.286917535295</v>
      </c>
      <c r="BO72" s="14">
        <f>'ICP-MS Results'!EH33</f>
        <v>99.758779263425296</v>
      </c>
    </row>
    <row r="73" spans="1:67" x14ac:dyDescent="0.25">
      <c r="A73" s="11" t="s">
        <v>249</v>
      </c>
      <c r="C73" s="11" t="str">
        <f>IF(C72&lt;'Cal Summary'!B$7,"ND",'GEY Calc'!C72)</f>
        <v>ND</v>
      </c>
      <c r="D73" s="11" t="str">
        <f>IF(D72&lt;'Cal Summary'!D$7,"ND",'GEY Calc'!D72)</f>
        <v>ND</v>
      </c>
      <c r="E73" s="11" t="str">
        <f>IF(E72&lt;'Cal Summary'!G$7,"ND",'GEY Calc'!E72)</f>
        <v>ND</v>
      </c>
      <c r="F73" s="11">
        <f>IF(F72&lt;'Cal Summary'!H$7,"ND",'GEY Calc'!F72)</f>
        <v>5106.4738213046703</v>
      </c>
      <c r="G73" s="11">
        <f>IF(G72&lt;'Cal Summary'!J$7,"ND",'GEY Calc'!G72)</f>
        <v>4.9714148613947202</v>
      </c>
      <c r="H73" s="11">
        <f>IF(H72&lt;'Cal Summary'!M$7,"ND",'GEY Calc'!H72)</f>
        <v>0.89190458501847303</v>
      </c>
      <c r="I73" s="11">
        <f>IF(I72&lt;'Cal Summary'!N$7,"ND",'GEY Calc'!I72)</f>
        <v>467.93165261073602</v>
      </c>
      <c r="J73" s="11">
        <f>IF(J72&lt;'Cal Summary'!P$7,"ND",'GEY Calc'!J72)</f>
        <v>0.92964098755525404</v>
      </c>
      <c r="K73" s="11">
        <f>IF(K72&lt;'Cal Summary'!S$7,"ND",'GEY Calc'!K72)</f>
        <v>1886.6155686985101</v>
      </c>
      <c r="L73" s="11">
        <f>IF(L72&lt;'Cal Summary'!V$7,"ND",'GEY Calc'!L72)</f>
        <v>152.344434465033</v>
      </c>
      <c r="M73" s="11" t="str">
        <f>IF(M72&lt;'Cal Summary'!Z$7,"ND",'GEY Calc'!M72)</f>
        <v>ND</v>
      </c>
      <c r="N73" s="11" t="str">
        <f>IF(N72&lt;'Cal Summary'!AB$7,"ND",'GEY Calc'!N72)</f>
        <v>ND</v>
      </c>
      <c r="O73" s="11" t="str">
        <f>IF(O72&lt;'Cal Summary'!AD$7,"ND",'GEY Calc'!O72)</f>
        <v>ND</v>
      </c>
      <c r="P73" s="11" t="str">
        <f>IF(P72&lt;'Cal Summary'!AF$7,"ND",'GEY Calc'!P72)</f>
        <v>ND</v>
      </c>
      <c r="Q73" s="11">
        <f>IF(Q72&lt;'Cal Summary'!AH$7,"ND",'GEY Calc'!Q72)</f>
        <v>8.5955761329566394E-2</v>
      </c>
      <c r="R73" s="11" t="str">
        <f>IF(R72&lt;'Cal Summary'!AK$7,"ND",'GEY Calc'!R72)</f>
        <v>ND</v>
      </c>
      <c r="S73" s="11">
        <f>IF(S72&lt;'Cal Summary'!AM$7,"ND",'GEY Calc'!S72)</f>
        <v>1.3133505841441399E-2</v>
      </c>
      <c r="T73" s="11">
        <f>IF(T72&lt;'Cal Summary'!AO$7,"ND",'GEY Calc'!T72)</f>
        <v>0.48684998388726197</v>
      </c>
      <c r="U73" s="11" t="str">
        <f>IF(U72&lt;'Cal Summary'!AQ$7,"ND",'GEY Calc'!U72)</f>
        <v>ND</v>
      </c>
      <c r="V73" s="11">
        <f>IF(V72&lt;'Cal Summary'!AS$7,"ND",'GEY Calc'!V72)</f>
        <v>0.72985088508438001</v>
      </c>
      <c r="W73" s="11">
        <f>IF(W72&lt;'Cal Summary'!AU$7,"ND",'GEY Calc'!W72)</f>
        <v>4.2921959629362398E-2</v>
      </c>
      <c r="X73" s="11" t="str">
        <f>IF(X72&lt;'Cal Summary'!AW$7,"ND",'GEY Calc'!X72)</f>
        <v>ND</v>
      </c>
      <c r="Y73" s="11" t="str">
        <f>IF(Y72&lt;'Cal Summary'!AY$7,"ND",'GEY Calc'!Y72)</f>
        <v>ND</v>
      </c>
      <c r="Z73" s="11" t="str">
        <f>IF(Z72&lt;'Cal Summary'!BC$7,"ND",'GEY Calc'!Z72)</f>
        <v>ND</v>
      </c>
      <c r="AA73" s="11">
        <f>IF(AA72&lt;'Cal Summary'!BE$7,"ND",'GEY Calc'!AA72)</f>
        <v>4.3688493287921001E-2</v>
      </c>
      <c r="AB73" s="11">
        <f>IF(AB72&lt;'Cal Summary'!BH$7,"ND",'GEY Calc'!AB72)</f>
        <v>0.87794558132916301</v>
      </c>
      <c r="AC73" s="11">
        <f>IF(AC72&lt;'Cal Summary'!BJ$7,"ND",'GEY Calc'!AC72)</f>
        <v>0.20731206660667401</v>
      </c>
      <c r="AD73" s="11" t="str">
        <f>IF(AD72&lt;'Cal Summary'!BL$7,"ND",'GEY Calc'!AD72)</f>
        <v>ND</v>
      </c>
      <c r="AE73" s="11">
        <f>IF(AE72&lt;'Cal Summary'!BN$7,"ND",'GEY Calc'!AE72)</f>
        <v>3.78007862692845E-2</v>
      </c>
      <c r="AF73" s="11" t="str">
        <f>IF(AF72&lt;'Cal Summary'!BP$7,"ND",'GEY Calc'!AF72)</f>
        <v>ND</v>
      </c>
      <c r="AG73" s="11" t="str">
        <f>IF(AG72&lt;'Cal Summary'!BQ$7,"ND",'GEY Calc'!AG72)</f>
        <v>ND</v>
      </c>
      <c r="AH73" s="11" t="str">
        <f>IF(AH72&lt;'Cal Summary'!BT$7,"ND",'GEY Calc'!AH72)</f>
        <v>ND</v>
      </c>
      <c r="AI73" s="11" t="str">
        <f>IF(AI72&lt;'Cal Summary'!BV$7,"ND",'GEY Calc'!AI72)</f>
        <v>ND</v>
      </c>
      <c r="AJ73" s="11" t="str">
        <f>IF(AJ72&lt;'Cal Summary'!BX$7,"ND",'GEY Calc'!AJ72)</f>
        <v>ND</v>
      </c>
      <c r="AK73" s="11" t="str">
        <f>IF(AK72&lt;'Cal Summary'!BZ$7,"ND",'GEY Calc'!AK72)</f>
        <v>ND</v>
      </c>
      <c r="AL73" s="11" t="str">
        <f>IF(AL72&lt;'Cal Summary'!CB$7,"ND",'GEY Calc'!AL72)</f>
        <v>ND</v>
      </c>
      <c r="AM73" s="11" t="str">
        <f>IF(AM72&lt;'Cal Summary'!CD$7,"ND",'GEY Calc'!AM72)</f>
        <v>ND</v>
      </c>
      <c r="AN73" s="11" t="str">
        <f>IF(AN72&lt;'Cal Summary'!CF$7,"ND",'GEY Calc'!AN72)</f>
        <v>ND</v>
      </c>
      <c r="AO73" s="11">
        <f>IF(AO72&lt;'Cal Summary'!CH$7,"ND",'GEY Calc'!AO72)</f>
        <v>2.3527573735490401</v>
      </c>
      <c r="AP73" s="11">
        <f>IF(AP72&lt;'Cal Summary'!CJ$7,"ND",'GEY Calc'!AP72)</f>
        <v>1.9382870695563601</v>
      </c>
      <c r="AQ73" s="11" t="str">
        <f>IF(AQ72&lt;'Cal Summary'!CL$7,"ND",'GEY Calc'!AQ72)</f>
        <v>ND</v>
      </c>
      <c r="AR73" s="11" t="str">
        <f>IF(AR72&lt;'Cal Summary'!CN$7,"ND",'GEY Calc'!AR72)</f>
        <v>ND</v>
      </c>
      <c r="AS73" s="11" t="str">
        <f>IF(AS72&lt;'Cal Summary'!CP$7,"ND",'GEY Calc'!AS72)</f>
        <v>ND</v>
      </c>
      <c r="AT73" s="11">
        <f>IF(AT72&lt;'Cal Summary'!CR$7,"ND",'GEY Calc'!AT72)</f>
        <v>3.42781196226404E-2</v>
      </c>
      <c r="AU73" s="11" t="str">
        <f>IF(AU72&lt;'Cal Summary'!CT$7,"ND",'GEY Calc'!AU72)</f>
        <v>ND</v>
      </c>
      <c r="AV73" s="11">
        <f>IF(AV72&lt;'Cal Summary'!CV$7,"ND",'GEY Calc'!AV72)</f>
        <v>0.712842642967082</v>
      </c>
      <c r="AW73" s="11" t="str">
        <f>IF(AW72&lt;'Cal Summary'!CX$7,"ND",'GEY Calc'!AW72)</f>
        <v>ND</v>
      </c>
      <c r="AX73" s="11" t="str">
        <f>IF(AX72&lt;'Cal Summary'!CZ$7,"ND",'GEY Calc'!AX72)</f>
        <v>ND</v>
      </c>
      <c r="AY73" s="11" t="str">
        <f>IF(AY72&lt;'Cal Summary'!DB$7,"ND",'GEY Calc'!AY72)</f>
        <v>ND</v>
      </c>
      <c r="AZ73" s="11" t="str">
        <f>IF(AZ72&lt;'Cal Summary'!DD$7,"ND",'GEY Calc'!AZ72)</f>
        <v>ND</v>
      </c>
      <c r="BA73" s="11" t="str">
        <f>IF(BA72&lt;'Cal Summary'!DF$7,"ND",'GEY Calc'!BA72)</f>
        <v>ND</v>
      </c>
      <c r="BB73" s="11" t="str">
        <f>IF(BB72&lt;'Cal Summary'!DH$7,"ND",'GEY Calc'!BB72)</f>
        <v>ND</v>
      </c>
      <c r="BC73" s="11" t="str">
        <f>IF(BC72&lt;'Cal Summary'!DJ$7,"ND",'GEY Calc'!BC72)</f>
        <v>ND</v>
      </c>
      <c r="BD73" s="11" t="str">
        <f>IF(BD72&lt;'Cal Summary'!DL$7,"ND",'GEY Calc'!BD72)</f>
        <v>ND</v>
      </c>
      <c r="BE73" s="11" t="str">
        <f>IF(BE72&lt;'Cal Summary'!DN$7,"ND",'GEY Calc'!BE72)</f>
        <v>ND</v>
      </c>
      <c r="BF73" s="11" t="str">
        <f>IF(BF72&lt;'Cal Summary'!DP$7,"ND",'GEY Calc'!BF72)</f>
        <v>ND</v>
      </c>
      <c r="BG73" s="11">
        <f>IF(BG72&lt;'Cal Summary'!DR$7,"ND",'GEY Calc'!BG72)</f>
        <v>1.76012240953012</v>
      </c>
      <c r="BH73" s="11">
        <f>IF(BH72&lt;'Cal Summary'!DT$7,"ND",'GEY Calc'!BH72)</f>
        <v>3.1361289082559698</v>
      </c>
      <c r="BI73" s="11" t="str">
        <f>IF(BI72&lt;'Cal Summary'!DV$7,"ND",'GEY Calc'!BI72)</f>
        <v>ND</v>
      </c>
      <c r="BJ73" s="11">
        <f>IF(BJ72&lt;'Cal Summary'!DX$7,"ND",'GEY Calc'!BJ72)</f>
        <v>5.3573577890051502E-2</v>
      </c>
      <c r="BK73" s="11" t="str">
        <f>IF(BK72&lt;'Cal Summary'!DZ$7,"ND",'GEY Calc'!BK72)</f>
        <v>ND</v>
      </c>
      <c r="BL73" s="11" t="str">
        <f>IF(BL72&lt;'Cal Summary'!EB$7,"ND",'GEY Calc'!BL72)</f>
        <v>ND</v>
      </c>
      <c r="BM73" s="14"/>
      <c r="BN73" s="14"/>
      <c r="BO73" s="14"/>
    </row>
    <row r="74" spans="1:67" x14ac:dyDescent="0.25">
      <c r="A74" s="11" t="s">
        <v>250</v>
      </c>
      <c r="C74" s="11" t="str">
        <f>IF(C73="ND","ND",C73*$B72)</f>
        <v>ND</v>
      </c>
      <c r="D74" s="11" t="str">
        <f t="shared" ref="D74:AE74" si="48">IF(D73="ND","ND",D73*$B72)</f>
        <v>ND</v>
      </c>
      <c r="E74" s="11" t="str">
        <f t="shared" si="48"/>
        <v>ND</v>
      </c>
      <c r="F74" s="11">
        <f t="shared" si="48"/>
        <v>51064738.2130467</v>
      </c>
      <c r="G74" s="11">
        <f t="shared" si="48"/>
        <v>49714.148613947204</v>
      </c>
      <c r="H74" s="11">
        <f t="shared" si="48"/>
        <v>8919.0458501847297</v>
      </c>
      <c r="I74" s="11">
        <f t="shared" si="48"/>
        <v>4679316.5261073606</v>
      </c>
      <c r="J74" s="11">
        <f t="shared" si="48"/>
        <v>9296.4098755525411</v>
      </c>
      <c r="K74" s="11">
        <f t="shared" si="48"/>
        <v>18866155.686985102</v>
      </c>
      <c r="L74" s="11">
        <f t="shared" si="48"/>
        <v>1523444.34465033</v>
      </c>
      <c r="M74" s="11" t="str">
        <f t="shared" si="48"/>
        <v>ND</v>
      </c>
      <c r="N74" s="11" t="str">
        <f t="shared" si="48"/>
        <v>ND</v>
      </c>
      <c r="O74" s="11" t="str">
        <f t="shared" si="48"/>
        <v>ND</v>
      </c>
      <c r="P74" s="11" t="str">
        <f t="shared" si="48"/>
        <v>ND</v>
      </c>
      <c r="Q74" s="11">
        <f t="shared" si="48"/>
        <v>859.55761329566394</v>
      </c>
      <c r="R74" s="11" t="str">
        <f t="shared" si="48"/>
        <v>ND</v>
      </c>
      <c r="S74" s="11">
        <f t="shared" si="48"/>
        <v>131.33505841441399</v>
      </c>
      <c r="T74" s="11">
        <f t="shared" si="48"/>
        <v>4868.4998388726199</v>
      </c>
      <c r="U74" s="11" t="str">
        <f t="shared" si="48"/>
        <v>ND</v>
      </c>
      <c r="V74" s="11">
        <f t="shared" si="48"/>
        <v>7298.5088508438002</v>
      </c>
      <c r="W74" s="11">
        <f t="shared" si="48"/>
        <v>429.21959629362397</v>
      </c>
      <c r="X74" s="11" t="str">
        <f t="shared" si="48"/>
        <v>ND</v>
      </c>
      <c r="Y74" s="11" t="str">
        <f t="shared" si="48"/>
        <v>ND</v>
      </c>
      <c r="Z74" s="11" t="str">
        <f t="shared" si="48"/>
        <v>ND</v>
      </c>
      <c r="AA74" s="11">
        <f t="shared" si="48"/>
        <v>436.88493287921</v>
      </c>
      <c r="AB74" s="11">
        <f t="shared" si="48"/>
        <v>8779.45581329163</v>
      </c>
      <c r="AC74" s="11">
        <f t="shared" si="48"/>
        <v>2073.1206660667399</v>
      </c>
      <c r="AD74" s="11" t="str">
        <f t="shared" si="48"/>
        <v>ND</v>
      </c>
      <c r="AE74" s="11">
        <f t="shared" si="48"/>
        <v>378.00786269284498</v>
      </c>
      <c r="AF74" s="11" t="str">
        <f t="shared" ref="AF74:BK74" si="49">IF(AF73="ND","ND",AF73*$B72)</f>
        <v>ND</v>
      </c>
      <c r="AG74" s="11" t="str">
        <f t="shared" si="49"/>
        <v>ND</v>
      </c>
      <c r="AH74" s="11" t="str">
        <f t="shared" si="49"/>
        <v>ND</v>
      </c>
      <c r="AI74" s="11" t="str">
        <f t="shared" si="49"/>
        <v>ND</v>
      </c>
      <c r="AJ74" s="11" t="str">
        <f t="shared" si="49"/>
        <v>ND</v>
      </c>
      <c r="AK74" s="11" t="str">
        <f t="shared" si="49"/>
        <v>ND</v>
      </c>
      <c r="AL74" s="11" t="str">
        <f t="shared" si="49"/>
        <v>ND</v>
      </c>
      <c r="AM74" s="11" t="str">
        <f t="shared" si="49"/>
        <v>ND</v>
      </c>
      <c r="AN74" s="11" t="str">
        <f t="shared" si="49"/>
        <v>ND</v>
      </c>
      <c r="AO74" s="11">
        <f t="shared" si="49"/>
        <v>23527.573735490401</v>
      </c>
      <c r="AP74" s="11">
        <f t="shared" si="49"/>
        <v>19382.870695563601</v>
      </c>
      <c r="AQ74" s="11" t="str">
        <f t="shared" si="49"/>
        <v>ND</v>
      </c>
      <c r="AR74" s="11" t="str">
        <f t="shared" si="49"/>
        <v>ND</v>
      </c>
      <c r="AS74" s="11" t="str">
        <f t="shared" si="49"/>
        <v>ND</v>
      </c>
      <c r="AT74" s="11">
        <f t="shared" si="49"/>
        <v>342.78119622640401</v>
      </c>
      <c r="AU74" s="11" t="str">
        <f t="shared" si="49"/>
        <v>ND</v>
      </c>
      <c r="AV74" s="11">
        <f t="shared" si="49"/>
        <v>7128.4264296708197</v>
      </c>
      <c r="AW74" s="11" t="str">
        <f t="shared" si="49"/>
        <v>ND</v>
      </c>
      <c r="AX74" s="11" t="str">
        <f t="shared" si="49"/>
        <v>ND</v>
      </c>
      <c r="AY74" s="11" t="str">
        <f t="shared" si="49"/>
        <v>ND</v>
      </c>
      <c r="AZ74" s="11" t="str">
        <f t="shared" si="49"/>
        <v>ND</v>
      </c>
      <c r="BA74" s="11" t="str">
        <f t="shared" si="49"/>
        <v>ND</v>
      </c>
      <c r="BB74" s="11" t="str">
        <f t="shared" si="49"/>
        <v>ND</v>
      </c>
      <c r="BC74" s="11" t="str">
        <f t="shared" si="49"/>
        <v>ND</v>
      </c>
      <c r="BD74" s="11" t="str">
        <f t="shared" si="49"/>
        <v>ND</v>
      </c>
      <c r="BE74" s="11" t="str">
        <f t="shared" si="49"/>
        <v>ND</v>
      </c>
      <c r="BF74" s="11" t="str">
        <f t="shared" si="49"/>
        <v>ND</v>
      </c>
      <c r="BG74" s="11">
        <f t="shared" si="49"/>
        <v>17601.224095301201</v>
      </c>
      <c r="BH74" s="11">
        <f t="shared" si="49"/>
        <v>31361.289082559699</v>
      </c>
      <c r="BI74" s="11" t="str">
        <f t="shared" si="49"/>
        <v>ND</v>
      </c>
      <c r="BJ74" s="11">
        <f t="shared" si="49"/>
        <v>535.73577890051502</v>
      </c>
      <c r="BK74" s="11" t="str">
        <f t="shared" si="49"/>
        <v>ND</v>
      </c>
      <c r="BL74" s="11" t="str">
        <f t="shared" ref="BL74" si="50">IF(BL73="ND","ND",BL73*$B72)</f>
        <v>ND</v>
      </c>
      <c r="BM74" s="14"/>
      <c r="BN74" s="14"/>
      <c r="BO74" s="14"/>
    </row>
    <row r="75" spans="1:67" x14ac:dyDescent="0.25">
      <c r="BM75" s="14"/>
      <c r="BN75" s="14"/>
      <c r="BO75" s="14"/>
    </row>
    <row r="76" spans="1:67" x14ac:dyDescent="0.25">
      <c r="A76" t="str">
        <f>'ICP-MS Results'!C34</f>
        <v>GY2-032-A  1000x</v>
      </c>
      <c r="B76" t="str">
        <f>'ICP-MS Results'!D34</f>
        <v>1000</v>
      </c>
      <c r="C76">
        <f>'ICP-MS Results'!E34</f>
        <v>-0.144612866928749</v>
      </c>
      <c r="D76">
        <f>'ICP-MS Results'!G34</f>
        <v>-3.6832618271828701E-3</v>
      </c>
      <c r="E76">
        <f>'ICP-MS Results'!J34</f>
        <v>-0.41209030181053002</v>
      </c>
      <c r="F76">
        <f>'ICP-MS Results'!K34</f>
        <v>50253.000902594402</v>
      </c>
      <c r="G76">
        <f>'ICP-MS Results'!M34</f>
        <v>4.7234974512371304</v>
      </c>
      <c r="H76">
        <f>'ICP-MS Results'!P34</f>
        <v>1.3817885860494801</v>
      </c>
      <c r="I76">
        <f>'ICP-MS Results'!Q34</f>
        <v>511.45569592330202</v>
      </c>
      <c r="J76">
        <f>'ICP-MS Results'!S34</f>
        <v>0.44651885968989602</v>
      </c>
      <c r="K76">
        <f>'ICP-MS Results'!V34</f>
        <v>18566.126003948601</v>
      </c>
      <c r="L76">
        <f>'ICP-MS Results'!Y34</f>
        <v>1385.6178210297101</v>
      </c>
      <c r="M76">
        <f>'ICP-MS Results'!AC34</f>
        <v>-4.3892185397074401E-2</v>
      </c>
      <c r="N76">
        <f>'ICP-MS Results'!AE34</f>
        <v>0.14853808324453999</v>
      </c>
      <c r="O76">
        <f>'ICP-MS Results'!AG34</f>
        <v>-0.214779482708151</v>
      </c>
      <c r="P76">
        <f>'ICP-MS Results'!AI34</f>
        <v>-7.6487672446940505E-2</v>
      </c>
      <c r="Q76">
        <f>'ICP-MS Results'!AK34</f>
        <v>6.7953975169452702E-2</v>
      </c>
      <c r="R76">
        <f>'ICP-MS Results'!AN34</f>
        <v>9.1208242090004596E-2</v>
      </c>
      <c r="S76">
        <f>'ICP-MS Results'!AP34</f>
        <v>1.61305238369365E-2</v>
      </c>
      <c r="T76">
        <f>'ICP-MS Results'!AR34</f>
        <v>0.39261571724608302</v>
      </c>
      <c r="U76">
        <f>'ICP-MS Results'!AT34</f>
        <v>9.1460451718556792E-3</v>
      </c>
      <c r="V76">
        <f>'ICP-MS Results'!AV34</f>
        <v>0.70177851268898095</v>
      </c>
      <c r="W76">
        <f>'ICP-MS Results'!AX34</f>
        <v>-4.3470867523722296E-3</v>
      </c>
      <c r="X76">
        <f>'ICP-MS Results'!AZ34</f>
        <v>-2.0435663789083201E-2</v>
      </c>
      <c r="Y76">
        <f>'ICP-MS Results'!BB34</f>
        <v>-2.6887357920935499E-2</v>
      </c>
      <c r="Z76">
        <f>'ICP-MS Results'!BF34</f>
        <v>0.135654945305934</v>
      </c>
      <c r="AA76">
        <f>'ICP-MS Results'!BH34</f>
        <v>0.45861827361128799</v>
      </c>
      <c r="AB76">
        <f>'ICP-MS Results'!BK34</f>
        <v>1.9811461669102199</v>
      </c>
      <c r="AC76">
        <f>'ICP-MS Results'!BM34</f>
        <v>-0.91832844136511904</v>
      </c>
      <c r="AD76">
        <f>'ICP-MS Results'!BO34</f>
        <v>-3.6080567662250103E-2</v>
      </c>
      <c r="AE76">
        <f>'ICP-MS Results'!BQ34</f>
        <v>-5.3889380098001202E-3</v>
      </c>
      <c r="AF76">
        <f>'ICP-MS Results'!BS34</f>
        <v>-4.6601233244659103E-3</v>
      </c>
      <c r="AG76">
        <f>'ICP-MS Results'!BT34</f>
        <v>-2.8138582519492601E-2</v>
      </c>
      <c r="AH76">
        <f>'ICP-MS Results'!BW34</f>
        <v>-1.29850220147477E-3</v>
      </c>
      <c r="AI76">
        <f>'ICP-MS Results'!BY34</f>
        <v>-2.6977800490302802E-2</v>
      </c>
      <c r="AJ76">
        <f>'ICP-MS Results'!CA34</f>
        <v>-0.127074730244018</v>
      </c>
      <c r="AK76">
        <f>'ICP-MS Results'!CC34</f>
        <v>-0.422435781795714</v>
      </c>
      <c r="AL76">
        <f>'ICP-MS Results'!CE34</f>
        <v>1.4029675969106601E-2</v>
      </c>
      <c r="AM76">
        <f>'ICP-MS Results'!CG34</f>
        <v>3.5988262633159501E-3</v>
      </c>
      <c r="AN76">
        <f>'ICP-MS Results'!CI34</f>
        <v>-8.5523000889350206E-2</v>
      </c>
      <c r="AO76">
        <f>'ICP-MS Results'!CK34</f>
        <v>3.4489102060515902E-3</v>
      </c>
      <c r="AP76">
        <f>'ICP-MS Results'!CM34</f>
        <v>-0.12132385555078801</v>
      </c>
      <c r="AQ76">
        <f>'ICP-MS Results'!CO34</f>
        <v>1.9598960665711301E-4</v>
      </c>
      <c r="AR76">
        <f>'ICP-MS Results'!CQ34</f>
        <v>5.1210047333486103E-3</v>
      </c>
      <c r="AS76">
        <f>'ICP-MS Results'!CS34</f>
        <v>7.1792669315683903E-3</v>
      </c>
      <c r="AT76">
        <f>'ICP-MS Results'!CU34</f>
        <v>-7.7412184479151297E-2</v>
      </c>
      <c r="AU76">
        <f>'ICP-MS Results'!CW34</f>
        <v>-5.6603427017553097E-3</v>
      </c>
      <c r="AV76">
        <f>'ICP-MS Results'!CY34</f>
        <v>-5.3022597307753501E-3</v>
      </c>
      <c r="AW76">
        <f>'ICP-MS Results'!DA34</f>
        <v>-6.0154353487691303E-3</v>
      </c>
      <c r="AX76">
        <f>'ICP-MS Results'!DC34</f>
        <v>-1.77594379109858E-3</v>
      </c>
      <c r="AY76">
        <f>'ICP-MS Results'!DE34</f>
        <v>-4.3077672247793198E-3</v>
      </c>
      <c r="AZ76">
        <f>'ICP-MS Results'!DG34</f>
        <v>-6.3411557790993096E-3</v>
      </c>
      <c r="BA76">
        <f>'ICP-MS Results'!DI34</f>
        <v>-1.3008618257467301E-2</v>
      </c>
      <c r="BB76">
        <f>'ICP-MS Results'!DK34</f>
        <v>-5.7964455710228296E-3</v>
      </c>
      <c r="BC76">
        <f>'ICP-MS Results'!DM34</f>
        <v>-3.0931040762058599E-3</v>
      </c>
      <c r="BD76">
        <f>'ICP-MS Results'!DO34</f>
        <v>-4.27063642730568E-3</v>
      </c>
      <c r="BE76">
        <f>'ICP-MS Results'!DQ34</f>
        <v>-0.32856946008101401</v>
      </c>
      <c r="BF76">
        <f>'ICP-MS Results'!DS34</f>
        <v>-4.6774264507389198E-4</v>
      </c>
      <c r="BG76">
        <f>'ICP-MS Results'!DU34</f>
        <v>0.98772915428781405</v>
      </c>
      <c r="BH76">
        <f>'ICP-MS Results'!DW34</f>
        <v>-1.7573478558436399</v>
      </c>
      <c r="BI76">
        <f>'ICP-MS Results'!DY34</f>
        <v>-1.94337833434064E-2</v>
      </c>
      <c r="BJ76">
        <f>'ICP-MS Results'!EA34</f>
        <v>5.62240581117344E-2</v>
      </c>
      <c r="BK76">
        <f>'ICP-MS Results'!EC34</f>
        <v>-3.49856650299444E-2</v>
      </c>
      <c r="BL76">
        <f>'ICP-MS Results'!EE34</f>
        <v>-6.97295226256476E-3</v>
      </c>
      <c r="BM76" s="14">
        <f>'ICP-MS Results'!EF34</f>
        <v>94.592946207464706</v>
      </c>
      <c r="BN76" s="14">
        <f>'ICP-MS Results'!EG34</f>
        <v>124.262725925219</v>
      </c>
      <c r="BO76" s="14">
        <f>'ICP-MS Results'!EH34</f>
        <v>97.130195946125397</v>
      </c>
    </row>
    <row r="77" spans="1:67" x14ac:dyDescent="0.25">
      <c r="A77" s="11" t="s">
        <v>249</v>
      </c>
      <c r="C77" s="11" t="str">
        <f>IF(C76&lt;'Cal Summary'!B$7,"ND",'GEY Calc'!C76)</f>
        <v>ND</v>
      </c>
      <c r="D77" s="11" t="str">
        <f>IF(D76&lt;'Cal Summary'!D$7,"ND",'GEY Calc'!D76)</f>
        <v>ND</v>
      </c>
      <c r="E77" s="11" t="str">
        <f>IF(E76&lt;'Cal Summary'!G$7,"ND",'GEY Calc'!E76)</f>
        <v>ND</v>
      </c>
      <c r="F77" s="11">
        <f>IF(F76&lt;'Cal Summary'!H$7,"ND",'GEY Calc'!F76)</f>
        <v>50253.000902594402</v>
      </c>
      <c r="G77" s="11">
        <f>IF(G76&lt;'Cal Summary'!J$7,"ND",'GEY Calc'!G76)</f>
        <v>4.7234974512371304</v>
      </c>
      <c r="H77" s="11">
        <f>IF(H76&lt;'Cal Summary'!M$7,"ND",'GEY Calc'!H76)</f>
        <v>1.3817885860494801</v>
      </c>
      <c r="I77" s="11">
        <f>IF(I76&lt;'Cal Summary'!N$7,"ND",'GEY Calc'!I76)</f>
        <v>511.45569592330202</v>
      </c>
      <c r="J77" s="11">
        <f>IF(J76&lt;'Cal Summary'!P$7,"ND",'GEY Calc'!J76)</f>
        <v>0.44651885968989602</v>
      </c>
      <c r="K77" s="11">
        <f>IF(K76&lt;'Cal Summary'!S$7,"ND",'GEY Calc'!K76)</f>
        <v>18566.126003948601</v>
      </c>
      <c r="L77" s="11">
        <f>IF(L76&lt;'Cal Summary'!V$7,"ND",'GEY Calc'!L76)</f>
        <v>1385.6178210297101</v>
      </c>
      <c r="M77" s="11" t="str">
        <f>IF(M76&lt;'Cal Summary'!Z$7,"ND",'GEY Calc'!M76)</f>
        <v>ND</v>
      </c>
      <c r="N77" s="11" t="str">
        <f>IF(N76&lt;'Cal Summary'!AB$7,"ND",'GEY Calc'!N76)</f>
        <v>ND</v>
      </c>
      <c r="O77" s="11" t="str">
        <f>IF(O76&lt;'Cal Summary'!AD$7,"ND",'GEY Calc'!O76)</f>
        <v>ND</v>
      </c>
      <c r="P77" s="11" t="str">
        <f>IF(P76&lt;'Cal Summary'!AF$7,"ND",'GEY Calc'!P76)</f>
        <v>ND</v>
      </c>
      <c r="Q77" s="11">
        <f>IF(Q76&lt;'Cal Summary'!AH$7,"ND",'GEY Calc'!Q76)</f>
        <v>6.7953975169452702E-2</v>
      </c>
      <c r="R77" s="11" t="str">
        <f>IF(R76&lt;'Cal Summary'!AK$7,"ND",'GEY Calc'!R76)</f>
        <v>ND</v>
      </c>
      <c r="S77" s="11">
        <f>IF(S76&lt;'Cal Summary'!AM$7,"ND",'GEY Calc'!S76)</f>
        <v>1.61305238369365E-2</v>
      </c>
      <c r="T77" s="11">
        <f>IF(T76&lt;'Cal Summary'!AO$7,"ND",'GEY Calc'!T76)</f>
        <v>0.39261571724608302</v>
      </c>
      <c r="U77" s="11">
        <f>IF(U76&lt;'Cal Summary'!AQ$7,"ND",'GEY Calc'!U76)</f>
        <v>9.1460451718556792E-3</v>
      </c>
      <c r="V77" s="11">
        <f>IF(V76&lt;'Cal Summary'!AS$7,"ND",'GEY Calc'!V76)</f>
        <v>0.70177851268898095</v>
      </c>
      <c r="W77" s="11" t="str">
        <f>IF(W76&lt;'Cal Summary'!AU$7,"ND",'GEY Calc'!W76)</f>
        <v>ND</v>
      </c>
      <c r="X77" s="11" t="str">
        <f>IF(X76&lt;'Cal Summary'!AW$7,"ND",'GEY Calc'!X76)</f>
        <v>ND</v>
      </c>
      <c r="Y77" s="11" t="str">
        <f>IF(Y76&lt;'Cal Summary'!AY$7,"ND",'GEY Calc'!Y76)</f>
        <v>ND</v>
      </c>
      <c r="Z77" s="11" t="str">
        <f>IF(Z76&lt;'Cal Summary'!BC$7,"ND",'GEY Calc'!Z76)</f>
        <v>ND</v>
      </c>
      <c r="AA77" s="11">
        <f>IF(AA76&lt;'Cal Summary'!BE$7,"ND",'GEY Calc'!AA76)</f>
        <v>0.45861827361128799</v>
      </c>
      <c r="AB77" s="11">
        <f>IF(AB76&lt;'Cal Summary'!BH$7,"ND",'GEY Calc'!AB76)</f>
        <v>1.9811461669102199</v>
      </c>
      <c r="AC77" s="11" t="str">
        <f>IF(AC76&lt;'Cal Summary'!BJ$7,"ND",'GEY Calc'!AC76)</f>
        <v>ND</v>
      </c>
      <c r="AD77" s="11" t="str">
        <f>IF(AD76&lt;'Cal Summary'!BL$7,"ND",'GEY Calc'!AD76)</f>
        <v>ND</v>
      </c>
      <c r="AE77" s="11" t="str">
        <f>IF(AE76&lt;'Cal Summary'!BN$7,"ND",'GEY Calc'!AE76)</f>
        <v>ND</v>
      </c>
      <c r="AF77" s="11" t="str">
        <f>IF(AF76&lt;'Cal Summary'!BP$7,"ND",'GEY Calc'!AF76)</f>
        <v>ND</v>
      </c>
      <c r="AG77" s="11" t="str">
        <f>IF(AG76&lt;'Cal Summary'!BQ$7,"ND",'GEY Calc'!AG76)</f>
        <v>ND</v>
      </c>
      <c r="AH77" s="11" t="str">
        <f>IF(AH76&lt;'Cal Summary'!BT$7,"ND",'GEY Calc'!AH76)</f>
        <v>ND</v>
      </c>
      <c r="AI77" s="11" t="str">
        <f>IF(AI76&lt;'Cal Summary'!BV$7,"ND",'GEY Calc'!AI76)</f>
        <v>ND</v>
      </c>
      <c r="AJ77" s="11" t="str">
        <f>IF(AJ76&lt;'Cal Summary'!BX$7,"ND",'GEY Calc'!AJ76)</f>
        <v>ND</v>
      </c>
      <c r="AK77" s="11" t="str">
        <f>IF(AK76&lt;'Cal Summary'!BZ$7,"ND",'GEY Calc'!AK76)</f>
        <v>ND</v>
      </c>
      <c r="AL77" s="11" t="str">
        <f>IF(AL76&lt;'Cal Summary'!CB$7,"ND",'GEY Calc'!AL76)</f>
        <v>ND</v>
      </c>
      <c r="AM77" s="11" t="str">
        <f>IF(AM76&lt;'Cal Summary'!CD$7,"ND",'GEY Calc'!AM76)</f>
        <v>ND</v>
      </c>
      <c r="AN77" s="11" t="str">
        <f>IF(AN76&lt;'Cal Summary'!CF$7,"ND",'GEY Calc'!AN76)</f>
        <v>ND</v>
      </c>
      <c r="AO77" s="11" t="str">
        <f>IF(AO76&lt;'Cal Summary'!CH$7,"ND",'GEY Calc'!AO76)</f>
        <v>ND</v>
      </c>
      <c r="AP77" s="11" t="str">
        <f>IF(AP76&lt;'Cal Summary'!CJ$7,"ND",'GEY Calc'!AP76)</f>
        <v>ND</v>
      </c>
      <c r="AQ77" s="11" t="str">
        <f>IF(AQ76&lt;'Cal Summary'!CL$7,"ND",'GEY Calc'!AQ76)</f>
        <v>ND</v>
      </c>
      <c r="AR77" s="11">
        <f>IF(AR76&lt;'Cal Summary'!CN$7,"ND",'GEY Calc'!AR76)</f>
        <v>5.1210047333486103E-3</v>
      </c>
      <c r="AS77" s="11">
        <f>IF(AS76&lt;'Cal Summary'!CP$7,"ND",'GEY Calc'!AS76)</f>
        <v>7.1792669315683903E-3</v>
      </c>
      <c r="AT77" s="11" t="str">
        <f>IF(AT76&lt;'Cal Summary'!CR$7,"ND",'GEY Calc'!AT76)</f>
        <v>ND</v>
      </c>
      <c r="AU77" s="11" t="str">
        <f>IF(AU76&lt;'Cal Summary'!CT$7,"ND",'GEY Calc'!AU76)</f>
        <v>ND</v>
      </c>
      <c r="AV77" s="11" t="str">
        <f>IF(AV76&lt;'Cal Summary'!CV$7,"ND",'GEY Calc'!AV76)</f>
        <v>ND</v>
      </c>
      <c r="AW77" s="11" t="str">
        <f>IF(AW76&lt;'Cal Summary'!CX$7,"ND",'GEY Calc'!AW76)</f>
        <v>ND</v>
      </c>
      <c r="AX77" s="11" t="str">
        <f>IF(AX76&lt;'Cal Summary'!CZ$7,"ND",'GEY Calc'!AX76)</f>
        <v>ND</v>
      </c>
      <c r="AY77" s="11" t="str">
        <f>IF(AY76&lt;'Cal Summary'!DB$7,"ND",'GEY Calc'!AY76)</f>
        <v>ND</v>
      </c>
      <c r="AZ77" s="11" t="str">
        <f>IF(AZ76&lt;'Cal Summary'!DD$7,"ND",'GEY Calc'!AZ76)</f>
        <v>ND</v>
      </c>
      <c r="BA77" s="11" t="str">
        <f>IF(BA76&lt;'Cal Summary'!DF$7,"ND",'GEY Calc'!BA76)</f>
        <v>ND</v>
      </c>
      <c r="BB77" s="11" t="str">
        <f>IF(BB76&lt;'Cal Summary'!DH$7,"ND",'GEY Calc'!BB76)</f>
        <v>ND</v>
      </c>
      <c r="BC77" s="11" t="str">
        <f>IF(BC76&lt;'Cal Summary'!DJ$7,"ND",'GEY Calc'!BC76)</f>
        <v>ND</v>
      </c>
      <c r="BD77" s="11" t="str">
        <f>IF(BD76&lt;'Cal Summary'!DL$7,"ND",'GEY Calc'!BD76)</f>
        <v>ND</v>
      </c>
      <c r="BE77" s="11" t="str">
        <f>IF(BE76&lt;'Cal Summary'!DN$7,"ND",'GEY Calc'!BE76)</f>
        <v>ND</v>
      </c>
      <c r="BF77" s="11" t="str">
        <f>IF(BF76&lt;'Cal Summary'!DP$7,"ND",'GEY Calc'!BF76)</f>
        <v>ND</v>
      </c>
      <c r="BG77" s="11">
        <f>IF(BG76&lt;'Cal Summary'!DR$7,"ND",'GEY Calc'!BG76)</f>
        <v>0.98772915428781405</v>
      </c>
      <c r="BH77" s="11" t="str">
        <f>IF(BH76&lt;'Cal Summary'!DT$7,"ND",'GEY Calc'!BH76)</f>
        <v>ND</v>
      </c>
      <c r="BI77" s="11" t="str">
        <f>IF(BI76&lt;'Cal Summary'!DV$7,"ND",'GEY Calc'!BI76)</f>
        <v>ND</v>
      </c>
      <c r="BJ77" s="11">
        <f>IF(BJ76&lt;'Cal Summary'!DX$7,"ND",'GEY Calc'!BJ76)</f>
        <v>5.62240581117344E-2</v>
      </c>
      <c r="BK77" s="11" t="str">
        <f>IF(BK76&lt;'Cal Summary'!DZ$7,"ND",'GEY Calc'!BK76)</f>
        <v>ND</v>
      </c>
      <c r="BL77" s="11" t="str">
        <f>IF(BL76&lt;'Cal Summary'!EB$7,"ND",'GEY Calc'!BL76)</f>
        <v>ND</v>
      </c>
      <c r="BM77" s="14"/>
      <c r="BN77" s="14"/>
      <c r="BO77" s="14"/>
    </row>
    <row r="78" spans="1:67" x14ac:dyDescent="0.25">
      <c r="A78" s="11" t="s">
        <v>250</v>
      </c>
      <c r="C78" s="11" t="str">
        <f>IF(C77="ND","ND",C77*$B76)</f>
        <v>ND</v>
      </c>
      <c r="D78" s="11" t="str">
        <f t="shared" ref="D78" si="51">IF(D77="ND","ND",D77*$B76)</f>
        <v>ND</v>
      </c>
      <c r="E78" s="11" t="str">
        <f t="shared" ref="E78" si="52">IF(E77="ND","ND",E77*$B76)</f>
        <v>ND</v>
      </c>
      <c r="F78" s="11">
        <f t="shared" ref="F78" si="53">IF(F77="ND","ND",F77*$B76)</f>
        <v>50253000.902594402</v>
      </c>
      <c r="G78" s="11">
        <f t="shared" ref="G78" si="54">IF(G77="ND","ND",G77*$B76)</f>
        <v>4723.49745123713</v>
      </c>
      <c r="H78" s="11">
        <f t="shared" ref="H78" si="55">IF(H77="ND","ND",H77*$B76)</f>
        <v>1381.78858604948</v>
      </c>
      <c r="I78" s="11">
        <f t="shared" ref="I78" si="56">IF(I77="ND","ND",I77*$B76)</f>
        <v>511455.69592330203</v>
      </c>
      <c r="J78" s="11">
        <f t="shared" ref="J78" si="57">IF(J77="ND","ND",J77*$B76)</f>
        <v>446.51885968989603</v>
      </c>
      <c r="K78" s="11">
        <f t="shared" ref="K78" si="58">IF(K77="ND","ND",K77*$B76)</f>
        <v>18566126.003948599</v>
      </c>
      <c r="L78" s="11">
        <f t="shared" ref="L78" si="59">IF(L77="ND","ND",L77*$B76)</f>
        <v>1385617.8210297101</v>
      </c>
      <c r="M78" s="11" t="str">
        <f t="shared" ref="M78" si="60">IF(M77="ND","ND",M77*$B76)</f>
        <v>ND</v>
      </c>
      <c r="N78" s="11" t="str">
        <f t="shared" ref="N78" si="61">IF(N77="ND","ND",N77*$B76)</f>
        <v>ND</v>
      </c>
      <c r="O78" s="11" t="str">
        <f t="shared" ref="O78" si="62">IF(O77="ND","ND",O77*$B76)</f>
        <v>ND</v>
      </c>
      <c r="P78" s="11" t="str">
        <f t="shared" ref="P78" si="63">IF(P77="ND","ND",P77*$B76)</f>
        <v>ND</v>
      </c>
      <c r="Q78" s="11">
        <f t="shared" ref="Q78" si="64">IF(Q77="ND","ND",Q77*$B76)</f>
        <v>67.953975169452704</v>
      </c>
      <c r="R78" s="11" t="str">
        <f t="shared" ref="R78" si="65">IF(R77="ND","ND",R77*$B76)</f>
        <v>ND</v>
      </c>
      <c r="S78" s="11">
        <f t="shared" ref="S78" si="66">IF(S77="ND","ND",S77*$B76)</f>
        <v>16.130523836936501</v>
      </c>
      <c r="T78" s="11">
        <f t="shared" ref="T78" si="67">IF(T77="ND","ND",T77*$B76)</f>
        <v>392.61571724608302</v>
      </c>
      <c r="U78" s="11">
        <f t="shared" ref="U78" si="68">IF(U77="ND","ND",U77*$B76)</f>
        <v>9.146045171855679</v>
      </c>
      <c r="V78" s="11">
        <f t="shared" ref="V78" si="69">IF(V77="ND","ND",V77*$B76)</f>
        <v>701.77851268898098</v>
      </c>
      <c r="W78" s="11" t="str">
        <f t="shared" ref="W78" si="70">IF(W77="ND","ND",W77*$B76)</f>
        <v>ND</v>
      </c>
      <c r="X78" s="11" t="str">
        <f t="shared" ref="X78" si="71">IF(X77="ND","ND",X77*$B76)</f>
        <v>ND</v>
      </c>
      <c r="Y78" s="11" t="str">
        <f t="shared" ref="Y78" si="72">IF(Y77="ND","ND",Y77*$B76)</f>
        <v>ND</v>
      </c>
      <c r="Z78" s="11" t="str">
        <f t="shared" ref="Z78" si="73">IF(Z77="ND","ND",Z77*$B76)</f>
        <v>ND</v>
      </c>
      <c r="AA78" s="11">
        <f t="shared" ref="AA78" si="74">IF(AA77="ND","ND",AA77*$B76)</f>
        <v>458.61827361128798</v>
      </c>
      <c r="AB78" s="11">
        <f t="shared" ref="AB78" si="75">IF(AB77="ND","ND",AB77*$B76)</f>
        <v>1981.14616691022</v>
      </c>
      <c r="AC78" s="11" t="str">
        <f t="shared" ref="AC78" si="76">IF(AC77="ND","ND",AC77*$B76)</f>
        <v>ND</v>
      </c>
      <c r="AD78" s="11" t="str">
        <f t="shared" ref="AD78" si="77">IF(AD77="ND","ND",AD77*$B76)</f>
        <v>ND</v>
      </c>
      <c r="AE78" s="11" t="str">
        <f t="shared" ref="AE78" si="78">IF(AE77="ND","ND",AE77*$B76)</f>
        <v>ND</v>
      </c>
      <c r="AF78" s="11" t="str">
        <f t="shared" ref="AF78" si="79">IF(AF77="ND","ND",AF77*$B76)</f>
        <v>ND</v>
      </c>
      <c r="AG78" s="11" t="str">
        <f t="shared" ref="AG78" si="80">IF(AG77="ND","ND",AG77*$B76)</f>
        <v>ND</v>
      </c>
      <c r="AH78" s="11" t="str">
        <f t="shared" ref="AH78" si="81">IF(AH77="ND","ND",AH77*$B76)</f>
        <v>ND</v>
      </c>
      <c r="AI78" s="11" t="str">
        <f t="shared" ref="AI78" si="82">IF(AI77="ND","ND",AI77*$B76)</f>
        <v>ND</v>
      </c>
      <c r="AJ78" s="11" t="str">
        <f t="shared" ref="AJ78" si="83">IF(AJ77="ND","ND",AJ77*$B76)</f>
        <v>ND</v>
      </c>
      <c r="AK78" s="11" t="str">
        <f t="shared" ref="AK78" si="84">IF(AK77="ND","ND",AK77*$B76)</f>
        <v>ND</v>
      </c>
      <c r="AL78" s="11" t="str">
        <f t="shared" ref="AL78" si="85">IF(AL77="ND","ND",AL77*$B76)</f>
        <v>ND</v>
      </c>
      <c r="AM78" s="11" t="str">
        <f t="shared" ref="AM78" si="86">IF(AM77="ND","ND",AM77*$B76)</f>
        <v>ND</v>
      </c>
      <c r="AN78" s="11" t="str">
        <f t="shared" ref="AN78" si="87">IF(AN77="ND","ND",AN77*$B76)</f>
        <v>ND</v>
      </c>
      <c r="AO78" s="11" t="str">
        <f t="shared" ref="AO78" si="88">IF(AO77="ND","ND",AO77*$B76)</f>
        <v>ND</v>
      </c>
      <c r="AP78" s="11" t="str">
        <f t="shared" ref="AP78" si="89">IF(AP77="ND","ND",AP77*$B76)</f>
        <v>ND</v>
      </c>
      <c r="AQ78" s="11" t="str">
        <f t="shared" ref="AQ78" si="90">IF(AQ77="ND","ND",AQ77*$B76)</f>
        <v>ND</v>
      </c>
      <c r="AR78" s="11">
        <f t="shared" ref="AR78" si="91">IF(AR77="ND","ND",AR77*$B76)</f>
        <v>5.1210047333486104</v>
      </c>
      <c r="AS78" s="11">
        <f t="shared" ref="AS78" si="92">IF(AS77="ND","ND",AS77*$B76)</f>
        <v>7.1792669315683906</v>
      </c>
      <c r="AT78" s="11" t="str">
        <f t="shared" ref="AT78" si="93">IF(AT77="ND","ND",AT77*$B76)</f>
        <v>ND</v>
      </c>
      <c r="AU78" s="11" t="str">
        <f t="shared" ref="AU78" si="94">IF(AU77="ND","ND",AU77*$B76)</f>
        <v>ND</v>
      </c>
      <c r="AV78" s="11" t="str">
        <f t="shared" ref="AV78" si="95">IF(AV77="ND","ND",AV77*$B76)</f>
        <v>ND</v>
      </c>
      <c r="AW78" s="11" t="str">
        <f t="shared" ref="AW78" si="96">IF(AW77="ND","ND",AW77*$B76)</f>
        <v>ND</v>
      </c>
      <c r="AX78" s="11" t="str">
        <f t="shared" ref="AX78" si="97">IF(AX77="ND","ND",AX77*$B76)</f>
        <v>ND</v>
      </c>
      <c r="AY78" s="11" t="str">
        <f t="shared" ref="AY78" si="98">IF(AY77="ND","ND",AY77*$B76)</f>
        <v>ND</v>
      </c>
      <c r="AZ78" s="11" t="str">
        <f t="shared" ref="AZ78" si="99">IF(AZ77="ND","ND",AZ77*$B76)</f>
        <v>ND</v>
      </c>
      <c r="BA78" s="11" t="str">
        <f t="shared" ref="BA78" si="100">IF(BA77="ND","ND",BA77*$B76)</f>
        <v>ND</v>
      </c>
      <c r="BB78" s="11" t="str">
        <f t="shared" ref="BB78" si="101">IF(BB77="ND","ND",BB77*$B76)</f>
        <v>ND</v>
      </c>
      <c r="BC78" s="11" t="str">
        <f t="shared" ref="BC78" si="102">IF(BC77="ND","ND",BC77*$B76)</f>
        <v>ND</v>
      </c>
      <c r="BD78" s="11" t="str">
        <f t="shared" ref="BD78" si="103">IF(BD77="ND","ND",BD77*$B76)</f>
        <v>ND</v>
      </c>
      <c r="BE78" s="11" t="str">
        <f t="shared" ref="BE78" si="104">IF(BE77="ND","ND",BE77*$B76)</f>
        <v>ND</v>
      </c>
      <c r="BF78" s="11" t="str">
        <f t="shared" ref="BF78" si="105">IF(BF77="ND","ND",BF77*$B76)</f>
        <v>ND</v>
      </c>
      <c r="BG78" s="11">
        <f t="shared" ref="BG78" si="106">IF(BG77="ND","ND",BG77*$B76)</f>
        <v>987.72915428781403</v>
      </c>
      <c r="BH78" s="11" t="str">
        <f t="shared" ref="BH78" si="107">IF(BH77="ND","ND",BH77*$B76)</f>
        <v>ND</v>
      </c>
      <c r="BI78" s="11" t="str">
        <f t="shared" ref="BI78" si="108">IF(BI77="ND","ND",BI77*$B76)</f>
        <v>ND</v>
      </c>
      <c r="BJ78" s="11">
        <f t="shared" ref="BJ78" si="109">IF(BJ77="ND","ND",BJ77*$B76)</f>
        <v>56.224058111734401</v>
      </c>
      <c r="BK78" s="11" t="str">
        <f t="shared" ref="BK78" si="110">IF(BK77="ND","ND",BK77*$B76)</f>
        <v>ND</v>
      </c>
      <c r="BL78" s="11" t="str">
        <f t="shared" ref="BL78" si="111">IF(BL77="ND","ND",BL77*$B76)</f>
        <v>ND</v>
      </c>
      <c r="BM78" s="14"/>
      <c r="BN78" s="14"/>
      <c r="BO78" s="14"/>
    </row>
    <row r="79" spans="1:67" x14ac:dyDescent="0.25">
      <c r="BM79" s="14"/>
      <c r="BN79" s="14"/>
      <c r="BO79" s="14"/>
    </row>
    <row r="80" spans="1:67" x14ac:dyDescent="0.25">
      <c r="A80" t="str">
        <f>'ICP-MS Results'!C35</f>
        <v>GY2-032-A-dup  1000x</v>
      </c>
      <c r="B80" t="str">
        <f>'ICP-MS Results'!D35</f>
        <v>1000</v>
      </c>
      <c r="C80">
        <f>'ICP-MS Results'!E35</f>
        <v>-0.136322689877865</v>
      </c>
      <c r="D80">
        <f>'ICP-MS Results'!G35</f>
        <v>-3.5966054740654602E-3</v>
      </c>
      <c r="E80">
        <f>'ICP-MS Results'!J35</f>
        <v>-0.75443651319678995</v>
      </c>
      <c r="F80">
        <f>'ICP-MS Results'!K35</f>
        <v>50309.946232723298</v>
      </c>
      <c r="G80">
        <f>'ICP-MS Results'!M35</f>
        <v>7.2256476775749698</v>
      </c>
      <c r="H80">
        <f>'ICP-MS Results'!P35</f>
        <v>0.86614795119376098</v>
      </c>
      <c r="I80">
        <f>'ICP-MS Results'!Q35</f>
        <v>500.04678422776402</v>
      </c>
      <c r="J80">
        <f>'ICP-MS Results'!S35</f>
        <v>1.1641924585494201</v>
      </c>
      <c r="K80">
        <f>'ICP-MS Results'!V35</f>
        <v>18617.1665942859</v>
      </c>
      <c r="L80">
        <f>'ICP-MS Results'!Y35</f>
        <v>1391.80683335555</v>
      </c>
      <c r="M80">
        <f>'ICP-MS Results'!AC35</f>
        <v>-5.1050600673080399E-2</v>
      </c>
      <c r="N80">
        <f>'ICP-MS Results'!AE35</f>
        <v>0.20165723334750801</v>
      </c>
      <c r="O80">
        <f>'ICP-MS Results'!AG35</f>
        <v>-0.216453628684558</v>
      </c>
      <c r="P80">
        <f>'ICP-MS Results'!AI35</f>
        <v>-8.6839376338699106E-2</v>
      </c>
      <c r="Q80">
        <f>'ICP-MS Results'!AK35</f>
        <v>0.15563342423836299</v>
      </c>
      <c r="R80">
        <f>'ICP-MS Results'!AN35</f>
        <v>1.6851477406411099</v>
      </c>
      <c r="S80">
        <f>'ICP-MS Results'!AP35</f>
        <v>2.9987402600917801E-2</v>
      </c>
      <c r="T80">
        <f>'ICP-MS Results'!AR35</f>
        <v>0.38792356712752701</v>
      </c>
      <c r="U80">
        <f>'ICP-MS Results'!AT35</f>
        <v>1.2155759100780599E-2</v>
      </c>
      <c r="V80">
        <f>'ICP-MS Results'!AV35</f>
        <v>1.10519607479174</v>
      </c>
      <c r="W80">
        <f>'ICP-MS Results'!AX35</f>
        <v>-1.7341868343275599E-2</v>
      </c>
      <c r="X80">
        <f>'ICP-MS Results'!AZ35</f>
        <v>-2.53622634413605E-2</v>
      </c>
      <c r="Y80">
        <f>'ICP-MS Results'!BB35</f>
        <v>-1.9895864575172999E-2</v>
      </c>
      <c r="Z80">
        <f>'ICP-MS Results'!BF35</f>
        <v>0.129924153861014</v>
      </c>
      <c r="AA80">
        <f>'ICP-MS Results'!BH35</f>
        <v>0.45108282837302099</v>
      </c>
      <c r="AB80">
        <f>'ICP-MS Results'!BK35</f>
        <v>2.1870358528745899</v>
      </c>
      <c r="AC80">
        <f>'ICP-MS Results'!BM35</f>
        <v>-0.90806688523379997</v>
      </c>
      <c r="AD80">
        <f>'ICP-MS Results'!BO35</f>
        <v>-3.5440529066466497E-2</v>
      </c>
      <c r="AE80">
        <f>'ICP-MS Results'!BQ35</f>
        <v>-1.6548862295430001E-2</v>
      </c>
      <c r="AF80">
        <f>'ICP-MS Results'!BS35</f>
        <v>-7.5404113154944304E-3</v>
      </c>
      <c r="AG80">
        <f>'ICP-MS Results'!BT35</f>
        <v>-2.6170455146016E-2</v>
      </c>
      <c r="AH80">
        <f>'ICP-MS Results'!BW35</f>
        <v>-3.1614905979802199E-3</v>
      </c>
      <c r="AI80">
        <f>'ICP-MS Results'!BY35</f>
        <v>-2.71194856466692E-2</v>
      </c>
      <c r="AJ80">
        <f>'ICP-MS Results'!CA35</f>
        <v>-0.142174077296393</v>
      </c>
      <c r="AK80">
        <f>'ICP-MS Results'!CC35</f>
        <v>-0.41859651971188999</v>
      </c>
      <c r="AL80">
        <f>'ICP-MS Results'!CE35</f>
        <v>1.3585118604809701E-2</v>
      </c>
      <c r="AM80">
        <f>'ICP-MS Results'!CG35</f>
        <v>1.0397165546620301E-3</v>
      </c>
      <c r="AN80">
        <f>'ICP-MS Results'!CI35</f>
        <v>-7.4337083511514995E-2</v>
      </c>
      <c r="AO80">
        <f>'ICP-MS Results'!CK35</f>
        <v>3.18666232687053E-3</v>
      </c>
      <c r="AP80">
        <f>'ICP-MS Results'!CM35</f>
        <v>-0.123293923468397</v>
      </c>
      <c r="AQ80">
        <f>'ICP-MS Results'!CO35</f>
        <v>1.81013415951271E-3</v>
      </c>
      <c r="AR80">
        <f>'ICP-MS Results'!CQ35</f>
        <v>2.1148848786490702E-3</v>
      </c>
      <c r="AS80">
        <f>'ICP-MS Results'!CS35</f>
        <v>8.5139940074452202E-3</v>
      </c>
      <c r="AT80">
        <f>'ICP-MS Results'!CU35</f>
        <v>-7.8146325872204506E-2</v>
      </c>
      <c r="AU80">
        <f>'ICP-MS Results'!CW35</f>
        <v>-6.6270454004542199E-3</v>
      </c>
      <c r="AV80">
        <f>'ICP-MS Results'!CY35</f>
        <v>-6.6693645999986997E-3</v>
      </c>
      <c r="AW80">
        <f>'ICP-MS Results'!DA35</f>
        <v>-7.8840501032925499E-3</v>
      </c>
      <c r="AX80">
        <f>'ICP-MS Results'!DC35</f>
        <v>-9.5090723569430996E-4</v>
      </c>
      <c r="AY80">
        <f>'ICP-MS Results'!DE35</f>
        <v>-8.0683712298743604E-3</v>
      </c>
      <c r="AZ80">
        <f>'ICP-MS Results'!DG35</f>
        <v>-6.9960805649123704E-3</v>
      </c>
      <c r="BA80">
        <f>'ICP-MS Results'!DI35</f>
        <v>-1.2661524354827E-2</v>
      </c>
      <c r="BB80">
        <f>'ICP-MS Results'!DK35</f>
        <v>-9.2673873789480606E-3</v>
      </c>
      <c r="BC80">
        <f>'ICP-MS Results'!DM35</f>
        <v>-2.4438966564010998E-3</v>
      </c>
      <c r="BD80">
        <f>'ICP-MS Results'!DO35</f>
        <v>-4.33615348876737E-3</v>
      </c>
      <c r="BE80">
        <f>'ICP-MS Results'!DQ35</f>
        <v>-0.32876655273000899</v>
      </c>
      <c r="BF80">
        <f>'ICP-MS Results'!DS35</f>
        <v>-1.21168486917611E-3</v>
      </c>
      <c r="BG80">
        <f>'ICP-MS Results'!DU35</f>
        <v>0.72637243559726505</v>
      </c>
      <c r="BH80">
        <f>'ICP-MS Results'!DW35</f>
        <v>-1.9566693074747501</v>
      </c>
      <c r="BI80">
        <f>'ICP-MS Results'!DY35</f>
        <v>-1.3481355467514E-2</v>
      </c>
      <c r="BJ80">
        <f>'ICP-MS Results'!EA35</f>
        <v>4.8283810780106899E-2</v>
      </c>
      <c r="BK80">
        <f>'ICP-MS Results'!EC35</f>
        <v>-3.7300409269215497E-2</v>
      </c>
      <c r="BL80">
        <f>'ICP-MS Results'!EE35</f>
        <v>-5.8629318685808002E-3</v>
      </c>
      <c r="BM80" s="14">
        <f>'ICP-MS Results'!EF35</f>
        <v>96.845104197706604</v>
      </c>
      <c r="BN80" s="14">
        <f>'ICP-MS Results'!EG35</f>
        <v>130.34406220483601</v>
      </c>
      <c r="BO80" s="14">
        <f>'ICP-MS Results'!EH35</f>
        <v>100.33232039081</v>
      </c>
    </row>
    <row r="81" spans="1:67" x14ac:dyDescent="0.25">
      <c r="A81" s="11" t="s">
        <v>249</v>
      </c>
      <c r="C81" s="11" t="str">
        <f>IF(C80&lt;'Cal Summary'!B$7,"ND",'GEY Calc'!C80)</f>
        <v>ND</v>
      </c>
      <c r="D81" s="11" t="str">
        <f>IF(D80&lt;'Cal Summary'!D$7,"ND",'GEY Calc'!D80)</f>
        <v>ND</v>
      </c>
      <c r="E81" s="11" t="str">
        <f>IF(E80&lt;'Cal Summary'!G$7,"ND",'GEY Calc'!E80)</f>
        <v>ND</v>
      </c>
      <c r="F81" s="11">
        <f>IF(F80&lt;'Cal Summary'!H$7,"ND",'GEY Calc'!F80)</f>
        <v>50309.946232723298</v>
      </c>
      <c r="G81" s="11">
        <f>IF(G80&lt;'Cal Summary'!J$7,"ND",'GEY Calc'!G80)</f>
        <v>7.2256476775749698</v>
      </c>
      <c r="H81" s="11">
        <f>IF(H80&lt;'Cal Summary'!M$7,"ND",'GEY Calc'!H80)</f>
        <v>0.86614795119376098</v>
      </c>
      <c r="I81" s="11">
        <f>IF(I80&lt;'Cal Summary'!N$7,"ND",'GEY Calc'!I80)</f>
        <v>500.04678422776402</v>
      </c>
      <c r="J81" s="11">
        <f>IF(J80&lt;'Cal Summary'!P$7,"ND",'GEY Calc'!J80)</f>
        <v>1.1641924585494201</v>
      </c>
      <c r="K81" s="11">
        <f>IF(K80&lt;'Cal Summary'!S$7,"ND",'GEY Calc'!K80)</f>
        <v>18617.1665942859</v>
      </c>
      <c r="L81" s="11">
        <f>IF(L80&lt;'Cal Summary'!V$7,"ND",'GEY Calc'!L80)</f>
        <v>1391.80683335555</v>
      </c>
      <c r="M81" s="11" t="str">
        <f>IF(M80&lt;'Cal Summary'!Z$7,"ND",'GEY Calc'!M80)</f>
        <v>ND</v>
      </c>
      <c r="N81" s="11">
        <f>IF(N80&lt;'Cal Summary'!AB$7,"ND",'GEY Calc'!N80)</f>
        <v>0.20165723334750801</v>
      </c>
      <c r="O81" s="11" t="str">
        <f>IF(O80&lt;'Cal Summary'!AD$7,"ND",'GEY Calc'!O80)</f>
        <v>ND</v>
      </c>
      <c r="P81" s="11" t="str">
        <f>IF(P80&lt;'Cal Summary'!AF$7,"ND",'GEY Calc'!P80)</f>
        <v>ND</v>
      </c>
      <c r="Q81" s="11">
        <f>IF(Q80&lt;'Cal Summary'!AH$7,"ND",'GEY Calc'!Q80)</f>
        <v>0.15563342423836299</v>
      </c>
      <c r="R81" s="11">
        <f>IF(R80&lt;'Cal Summary'!AK$7,"ND",'GEY Calc'!R80)</f>
        <v>1.6851477406411099</v>
      </c>
      <c r="S81" s="11">
        <f>IF(S80&lt;'Cal Summary'!AM$7,"ND",'GEY Calc'!S80)</f>
        <v>2.9987402600917801E-2</v>
      </c>
      <c r="T81" s="11">
        <f>IF(T80&lt;'Cal Summary'!AO$7,"ND",'GEY Calc'!T80)</f>
        <v>0.38792356712752701</v>
      </c>
      <c r="U81" s="11">
        <f>IF(U80&lt;'Cal Summary'!AQ$7,"ND",'GEY Calc'!U80)</f>
        <v>1.2155759100780599E-2</v>
      </c>
      <c r="V81" s="11">
        <f>IF(V80&lt;'Cal Summary'!AS$7,"ND",'GEY Calc'!V80)</f>
        <v>1.10519607479174</v>
      </c>
      <c r="W81" s="11" t="str">
        <f>IF(W80&lt;'Cal Summary'!AU$7,"ND",'GEY Calc'!W80)</f>
        <v>ND</v>
      </c>
      <c r="X81" s="11" t="str">
        <f>IF(X80&lt;'Cal Summary'!AW$7,"ND",'GEY Calc'!X80)</f>
        <v>ND</v>
      </c>
      <c r="Y81" s="11" t="str">
        <f>IF(Y80&lt;'Cal Summary'!AY$7,"ND",'GEY Calc'!Y80)</f>
        <v>ND</v>
      </c>
      <c r="Z81" s="11" t="str">
        <f>IF(Z80&lt;'Cal Summary'!BC$7,"ND",'GEY Calc'!Z80)</f>
        <v>ND</v>
      </c>
      <c r="AA81" s="11">
        <f>IF(AA80&lt;'Cal Summary'!BE$7,"ND",'GEY Calc'!AA80)</f>
        <v>0.45108282837302099</v>
      </c>
      <c r="AB81" s="11">
        <f>IF(AB80&lt;'Cal Summary'!BH$7,"ND",'GEY Calc'!AB80)</f>
        <v>2.1870358528745899</v>
      </c>
      <c r="AC81" s="11" t="str">
        <f>IF(AC80&lt;'Cal Summary'!BJ$7,"ND",'GEY Calc'!AC80)</f>
        <v>ND</v>
      </c>
      <c r="AD81" s="11" t="str">
        <f>IF(AD80&lt;'Cal Summary'!BL$7,"ND",'GEY Calc'!AD80)</f>
        <v>ND</v>
      </c>
      <c r="AE81" s="11" t="str">
        <f>IF(AE80&lt;'Cal Summary'!BN$7,"ND",'GEY Calc'!AE80)</f>
        <v>ND</v>
      </c>
      <c r="AF81" s="11" t="str">
        <f>IF(AF80&lt;'Cal Summary'!BP$7,"ND",'GEY Calc'!AF80)</f>
        <v>ND</v>
      </c>
      <c r="AG81" s="11" t="str">
        <f>IF(AG80&lt;'Cal Summary'!BQ$7,"ND",'GEY Calc'!AG80)</f>
        <v>ND</v>
      </c>
      <c r="AH81" s="11" t="str">
        <f>IF(AH80&lt;'Cal Summary'!BT$7,"ND",'GEY Calc'!AH80)</f>
        <v>ND</v>
      </c>
      <c r="AI81" s="11" t="str">
        <f>IF(AI80&lt;'Cal Summary'!BV$7,"ND",'GEY Calc'!AI80)</f>
        <v>ND</v>
      </c>
      <c r="AJ81" s="11" t="str">
        <f>IF(AJ80&lt;'Cal Summary'!BX$7,"ND",'GEY Calc'!AJ80)</f>
        <v>ND</v>
      </c>
      <c r="AK81" s="11" t="str">
        <f>IF(AK80&lt;'Cal Summary'!BZ$7,"ND",'GEY Calc'!AK80)</f>
        <v>ND</v>
      </c>
      <c r="AL81" s="11" t="str">
        <f>IF(AL80&lt;'Cal Summary'!CB$7,"ND",'GEY Calc'!AL80)</f>
        <v>ND</v>
      </c>
      <c r="AM81" s="11" t="str">
        <f>IF(AM80&lt;'Cal Summary'!CD$7,"ND",'GEY Calc'!AM80)</f>
        <v>ND</v>
      </c>
      <c r="AN81" s="11" t="str">
        <f>IF(AN80&lt;'Cal Summary'!CF$7,"ND",'GEY Calc'!AN80)</f>
        <v>ND</v>
      </c>
      <c r="AO81" s="11" t="str">
        <f>IF(AO80&lt;'Cal Summary'!CH$7,"ND",'GEY Calc'!AO80)</f>
        <v>ND</v>
      </c>
      <c r="AP81" s="11" t="str">
        <f>IF(AP80&lt;'Cal Summary'!CJ$7,"ND",'GEY Calc'!AP80)</f>
        <v>ND</v>
      </c>
      <c r="AQ81" s="11" t="str">
        <f>IF(AQ80&lt;'Cal Summary'!CL$7,"ND",'GEY Calc'!AQ80)</f>
        <v>ND</v>
      </c>
      <c r="AR81" s="11" t="str">
        <f>IF(AR80&lt;'Cal Summary'!CN$7,"ND",'GEY Calc'!AR80)</f>
        <v>ND</v>
      </c>
      <c r="AS81" s="11">
        <f>IF(AS80&lt;'Cal Summary'!CP$7,"ND",'GEY Calc'!AS80)</f>
        <v>8.5139940074452202E-3</v>
      </c>
      <c r="AT81" s="11" t="str">
        <f>IF(AT80&lt;'Cal Summary'!CR$7,"ND",'GEY Calc'!AT80)</f>
        <v>ND</v>
      </c>
      <c r="AU81" s="11" t="str">
        <f>IF(AU80&lt;'Cal Summary'!CT$7,"ND",'GEY Calc'!AU80)</f>
        <v>ND</v>
      </c>
      <c r="AV81" s="11" t="str">
        <f>IF(AV80&lt;'Cal Summary'!CV$7,"ND",'GEY Calc'!AV80)</f>
        <v>ND</v>
      </c>
      <c r="AW81" s="11" t="str">
        <f>IF(AW80&lt;'Cal Summary'!CX$7,"ND",'GEY Calc'!AW80)</f>
        <v>ND</v>
      </c>
      <c r="AX81" s="11" t="str">
        <f>IF(AX80&lt;'Cal Summary'!CZ$7,"ND",'GEY Calc'!AX80)</f>
        <v>ND</v>
      </c>
      <c r="AY81" s="11" t="str">
        <f>IF(AY80&lt;'Cal Summary'!DB$7,"ND",'GEY Calc'!AY80)</f>
        <v>ND</v>
      </c>
      <c r="AZ81" s="11" t="str">
        <f>IF(AZ80&lt;'Cal Summary'!DD$7,"ND",'GEY Calc'!AZ80)</f>
        <v>ND</v>
      </c>
      <c r="BA81" s="11" t="str">
        <f>IF(BA80&lt;'Cal Summary'!DF$7,"ND",'GEY Calc'!BA80)</f>
        <v>ND</v>
      </c>
      <c r="BB81" s="11" t="str">
        <f>IF(BB80&lt;'Cal Summary'!DH$7,"ND",'GEY Calc'!BB80)</f>
        <v>ND</v>
      </c>
      <c r="BC81" s="11" t="str">
        <f>IF(BC80&lt;'Cal Summary'!DJ$7,"ND",'GEY Calc'!BC80)</f>
        <v>ND</v>
      </c>
      <c r="BD81" s="11" t="str">
        <f>IF(BD80&lt;'Cal Summary'!DL$7,"ND",'GEY Calc'!BD80)</f>
        <v>ND</v>
      </c>
      <c r="BE81" s="11" t="str">
        <f>IF(BE80&lt;'Cal Summary'!DN$7,"ND",'GEY Calc'!BE80)</f>
        <v>ND</v>
      </c>
      <c r="BF81" s="11" t="str">
        <f>IF(BF80&lt;'Cal Summary'!DP$7,"ND",'GEY Calc'!BF80)</f>
        <v>ND</v>
      </c>
      <c r="BG81" s="11">
        <f>IF(BG80&lt;'Cal Summary'!DR$7,"ND",'GEY Calc'!BG80)</f>
        <v>0.72637243559726505</v>
      </c>
      <c r="BH81" s="11" t="str">
        <f>IF(BH80&lt;'Cal Summary'!DT$7,"ND",'GEY Calc'!BH80)</f>
        <v>ND</v>
      </c>
      <c r="BI81" s="11" t="str">
        <f>IF(BI80&lt;'Cal Summary'!DV$7,"ND",'GEY Calc'!BI80)</f>
        <v>ND</v>
      </c>
      <c r="BJ81" s="11">
        <f>IF(BJ80&lt;'Cal Summary'!DX$7,"ND",'GEY Calc'!BJ80)</f>
        <v>4.8283810780106899E-2</v>
      </c>
      <c r="BK81" s="11" t="str">
        <f>IF(BK80&lt;'Cal Summary'!DZ$7,"ND",'GEY Calc'!BK80)</f>
        <v>ND</v>
      </c>
      <c r="BL81" s="11" t="str">
        <f>IF(BL80&lt;'Cal Summary'!EB$7,"ND",'GEY Calc'!BL80)</f>
        <v>ND</v>
      </c>
      <c r="BM81" s="14"/>
      <c r="BN81" s="14"/>
      <c r="BO81" s="14"/>
    </row>
    <row r="82" spans="1:67" x14ac:dyDescent="0.25">
      <c r="A82" s="11" t="s">
        <v>250</v>
      </c>
      <c r="C82" s="11" t="str">
        <f>IF(C81="ND","ND",C81*$B80)</f>
        <v>ND</v>
      </c>
      <c r="D82" s="11" t="str">
        <f t="shared" ref="D82" si="112">IF(D81="ND","ND",D81*$B80)</f>
        <v>ND</v>
      </c>
      <c r="E82" s="11" t="str">
        <f t="shared" ref="E82" si="113">IF(E81="ND","ND",E81*$B80)</f>
        <v>ND</v>
      </c>
      <c r="F82" s="11">
        <f t="shared" ref="F82" si="114">IF(F81="ND","ND",F81*$B80)</f>
        <v>50309946.232723296</v>
      </c>
      <c r="G82" s="11">
        <f t="shared" ref="G82" si="115">IF(G81="ND","ND",G81*$B80)</f>
        <v>7225.6476775749697</v>
      </c>
      <c r="H82" s="11">
        <f t="shared" ref="H82" si="116">IF(H81="ND","ND",H81*$B80)</f>
        <v>866.14795119376095</v>
      </c>
      <c r="I82" s="11">
        <f t="shared" ref="I82" si="117">IF(I81="ND","ND",I81*$B80)</f>
        <v>500046.784227764</v>
      </c>
      <c r="J82" s="11">
        <f t="shared" ref="J82" si="118">IF(J81="ND","ND",J81*$B80)</f>
        <v>1164.1924585494201</v>
      </c>
      <c r="K82" s="11">
        <f t="shared" ref="K82" si="119">IF(K81="ND","ND",K81*$B80)</f>
        <v>18617166.594285902</v>
      </c>
      <c r="L82" s="11">
        <f t="shared" ref="L82" si="120">IF(L81="ND","ND",L81*$B80)</f>
        <v>1391806.83335555</v>
      </c>
      <c r="M82" s="11" t="str">
        <f t="shared" ref="M82" si="121">IF(M81="ND","ND",M81*$B80)</f>
        <v>ND</v>
      </c>
      <c r="N82" s="11">
        <f t="shared" ref="N82" si="122">IF(N81="ND","ND",N81*$B80)</f>
        <v>201.65723334750803</v>
      </c>
      <c r="O82" s="11" t="str">
        <f t="shared" ref="O82" si="123">IF(O81="ND","ND",O81*$B80)</f>
        <v>ND</v>
      </c>
      <c r="P82" s="11" t="str">
        <f t="shared" ref="P82" si="124">IF(P81="ND","ND",P81*$B80)</f>
        <v>ND</v>
      </c>
      <c r="Q82" s="11">
        <f t="shared" ref="Q82" si="125">IF(Q81="ND","ND",Q81*$B80)</f>
        <v>155.63342423836298</v>
      </c>
      <c r="R82" s="11">
        <f t="shared" ref="R82" si="126">IF(R81="ND","ND",R81*$B80)</f>
        <v>1685.14774064111</v>
      </c>
      <c r="S82" s="11">
        <f t="shared" ref="S82" si="127">IF(S81="ND","ND",S81*$B80)</f>
        <v>29.9874026009178</v>
      </c>
      <c r="T82" s="11">
        <f t="shared" ref="T82" si="128">IF(T81="ND","ND",T81*$B80)</f>
        <v>387.92356712752701</v>
      </c>
      <c r="U82" s="11">
        <f t="shared" ref="U82" si="129">IF(U81="ND","ND",U81*$B80)</f>
        <v>12.1557591007806</v>
      </c>
      <c r="V82" s="11">
        <f t="shared" ref="V82" si="130">IF(V81="ND","ND",V81*$B80)</f>
        <v>1105.1960747917399</v>
      </c>
      <c r="W82" s="11" t="str">
        <f t="shared" ref="W82" si="131">IF(W81="ND","ND",W81*$B80)</f>
        <v>ND</v>
      </c>
      <c r="X82" s="11" t="str">
        <f t="shared" ref="X82" si="132">IF(X81="ND","ND",X81*$B80)</f>
        <v>ND</v>
      </c>
      <c r="Y82" s="11" t="str">
        <f t="shared" ref="Y82" si="133">IF(Y81="ND","ND",Y81*$B80)</f>
        <v>ND</v>
      </c>
      <c r="Z82" s="11" t="str">
        <f t="shared" ref="Z82" si="134">IF(Z81="ND","ND",Z81*$B80)</f>
        <v>ND</v>
      </c>
      <c r="AA82" s="11">
        <f t="shared" ref="AA82" si="135">IF(AA81="ND","ND",AA81*$B80)</f>
        <v>451.08282837302102</v>
      </c>
      <c r="AB82" s="11">
        <f t="shared" ref="AB82" si="136">IF(AB81="ND","ND",AB81*$B80)</f>
        <v>2187.0358528745901</v>
      </c>
      <c r="AC82" s="11" t="str">
        <f t="shared" ref="AC82" si="137">IF(AC81="ND","ND",AC81*$B80)</f>
        <v>ND</v>
      </c>
      <c r="AD82" s="11" t="str">
        <f t="shared" ref="AD82" si="138">IF(AD81="ND","ND",AD81*$B80)</f>
        <v>ND</v>
      </c>
      <c r="AE82" s="11" t="str">
        <f t="shared" ref="AE82" si="139">IF(AE81="ND","ND",AE81*$B80)</f>
        <v>ND</v>
      </c>
      <c r="AF82" s="11" t="str">
        <f t="shared" ref="AF82" si="140">IF(AF81="ND","ND",AF81*$B80)</f>
        <v>ND</v>
      </c>
      <c r="AG82" s="11" t="str">
        <f t="shared" ref="AG82" si="141">IF(AG81="ND","ND",AG81*$B80)</f>
        <v>ND</v>
      </c>
      <c r="AH82" s="11" t="str">
        <f t="shared" ref="AH82" si="142">IF(AH81="ND","ND",AH81*$B80)</f>
        <v>ND</v>
      </c>
      <c r="AI82" s="11" t="str">
        <f t="shared" ref="AI82" si="143">IF(AI81="ND","ND",AI81*$B80)</f>
        <v>ND</v>
      </c>
      <c r="AJ82" s="11" t="str">
        <f t="shared" ref="AJ82" si="144">IF(AJ81="ND","ND",AJ81*$B80)</f>
        <v>ND</v>
      </c>
      <c r="AK82" s="11" t="str">
        <f t="shared" ref="AK82" si="145">IF(AK81="ND","ND",AK81*$B80)</f>
        <v>ND</v>
      </c>
      <c r="AL82" s="11" t="str">
        <f t="shared" ref="AL82" si="146">IF(AL81="ND","ND",AL81*$B80)</f>
        <v>ND</v>
      </c>
      <c r="AM82" s="11" t="str">
        <f t="shared" ref="AM82" si="147">IF(AM81="ND","ND",AM81*$B80)</f>
        <v>ND</v>
      </c>
      <c r="AN82" s="11" t="str">
        <f t="shared" ref="AN82" si="148">IF(AN81="ND","ND",AN81*$B80)</f>
        <v>ND</v>
      </c>
      <c r="AO82" s="11" t="str">
        <f t="shared" ref="AO82" si="149">IF(AO81="ND","ND",AO81*$B80)</f>
        <v>ND</v>
      </c>
      <c r="AP82" s="11" t="str">
        <f t="shared" ref="AP82" si="150">IF(AP81="ND","ND",AP81*$B80)</f>
        <v>ND</v>
      </c>
      <c r="AQ82" s="11" t="str">
        <f t="shared" ref="AQ82" si="151">IF(AQ81="ND","ND",AQ81*$B80)</f>
        <v>ND</v>
      </c>
      <c r="AR82" s="11" t="str">
        <f t="shared" ref="AR82" si="152">IF(AR81="ND","ND",AR81*$B80)</f>
        <v>ND</v>
      </c>
      <c r="AS82" s="11">
        <f t="shared" ref="AS82" si="153">IF(AS81="ND","ND",AS81*$B80)</f>
        <v>8.5139940074452198</v>
      </c>
      <c r="AT82" s="11" t="str">
        <f t="shared" ref="AT82" si="154">IF(AT81="ND","ND",AT81*$B80)</f>
        <v>ND</v>
      </c>
      <c r="AU82" s="11" t="str">
        <f t="shared" ref="AU82" si="155">IF(AU81="ND","ND",AU81*$B80)</f>
        <v>ND</v>
      </c>
      <c r="AV82" s="11" t="str">
        <f t="shared" ref="AV82" si="156">IF(AV81="ND","ND",AV81*$B80)</f>
        <v>ND</v>
      </c>
      <c r="AW82" s="11" t="str">
        <f t="shared" ref="AW82" si="157">IF(AW81="ND","ND",AW81*$B80)</f>
        <v>ND</v>
      </c>
      <c r="AX82" s="11" t="str">
        <f t="shared" ref="AX82" si="158">IF(AX81="ND","ND",AX81*$B80)</f>
        <v>ND</v>
      </c>
      <c r="AY82" s="11" t="str">
        <f t="shared" ref="AY82" si="159">IF(AY81="ND","ND",AY81*$B80)</f>
        <v>ND</v>
      </c>
      <c r="AZ82" s="11" t="str">
        <f t="shared" ref="AZ82" si="160">IF(AZ81="ND","ND",AZ81*$B80)</f>
        <v>ND</v>
      </c>
      <c r="BA82" s="11" t="str">
        <f t="shared" ref="BA82" si="161">IF(BA81="ND","ND",BA81*$B80)</f>
        <v>ND</v>
      </c>
      <c r="BB82" s="11" t="str">
        <f t="shared" ref="BB82" si="162">IF(BB81="ND","ND",BB81*$B80)</f>
        <v>ND</v>
      </c>
      <c r="BC82" s="11" t="str">
        <f t="shared" ref="BC82" si="163">IF(BC81="ND","ND",BC81*$B80)</f>
        <v>ND</v>
      </c>
      <c r="BD82" s="11" t="str">
        <f t="shared" ref="BD82" si="164">IF(BD81="ND","ND",BD81*$B80)</f>
        <v>ND</v>
      </c>
      <c r="BE82" s="11" t="str">
        <f t="shared" ref="BE82" si="165">IF(BE81="ND","ND",BE81*$B80)</f>
        <v>ND</v>
      </c>
      <c r="BF82" s="11" t="str">
        <f t="shared" ref="BF82" si="166">IF(BF81="ND","ND",BF81*$B80)</f>
        <v>ND</v>
      </c>
      <c r="BG82" s="11">
        <f t="shared" ref="BG82" si="167">IF(BG81="ND","ND",BG81*$B80)</f>
        <v>726.37243559726505</v>
      </c>
      <c r="BH82" s="11" t="str">
        <f t="shared" ref="BH82" si="168">IF(BH81="ND","ND",BH81*$B80)</f>
        <v>ND</v>
      </c>
      <c r="BI82" s="11" t="str">
        <f t="shared" ref="BI82" si="169">IF(BI81="ND","ND",BI81*$B80)</f>
        <v>ND</v>
      </c>
      <c r="BJ82" s="11">
        <f t="shared" ref="BJ82" si="170">IF(BJ81="ND","ND",BJ81*$B80)</f>
        <v>48.283810780106897</v>
      </c>
      <c r="BK82" s="11" t="str">
        <f t="shared" ref="BK82" si="171">IF(BK81="ND","ND",BK81*$B80)</f>
        <v>ND</v>
      </c>
      <c r="BL82" s="11" t="str">
        <f t="shared" ref="BL82" si="172">IF(BL81="ND","ND",BL81*$B80)</f>
        <v>ND</v>
      </c>
      <c r="BM82" s="14"/>
      <c r="BN82" s="14"/>
      <c r="BO82" s="14"/>
    </row>
    <row r="83" spans="1:67" x14ac:dyDescent="0.25">
      <c r="BM83" s="14"/>
      <c r="BN83" s="14"/>
      <c r="BO83" s="14"/>
    </row>
    <row r="84" spans="1:67" x14ac:dyDescent="0.25">
      <c r="A84" t="str">
        <f>'ICP-MS Results'!C36</f>
        <v>GY2-032-A  100x</v>
      </c>
      <c r="B84" t="str">
        <f>'ICP-MS Results'!D36</f>
        <v>100</v>
      </c>
      <c r="C84">
        <f>'ICP-MS Results'!E36</f>
        <v>0.18677867009105301</v>
      </c>
      <c r="D84">
        <f>'ICP-MS Results'!G36</f>
        <v>6.3427468713919402E-3</v>
      </c>
      <c r="E84">
        <f>'ICP-MS Results'!J36</f>
        <v>-0.45698266878185201</v>
      </c>
      <c r="F84" t="str">
        <f>'ICP-MS Results'!K36</f>
        <v>OR</v>
      </c>
      <c r="G84">
        <f>'ICP-MS Results'!M36</f>
        <v>22.664981509516402</v>
      </c>
      <c r="H84">
        <f>'ICP-MS Results'!P36</f>
        <v>2.7025194296200001</v>
      </c>
      <c r="I84">
        <f>'ICP-MS Results'!Q36</f>
        <v>568.81610669144197</v>
      </c>
      <c r="J84">
        <f>'ICP-MS Results'!S36</f>
        <v>7.7324753562627704</v>
      </c>
      <c r="K84">
        <f>'ICP-MS Results'!V36</f>
        <v>217170.42544464799</v>
      </c>
      <c r="L84">
        <f>'ICP-MS Results'!Y36</f>
        <v>15881.9865394272</v>
      </c>
      <c r="M84">
        <f>'ICP-MS Results'!AC36</f>
        <v>-3.3880028299428301E-2</v>
      </c>
      <c r="N84">
        <f>'ICP-MS Results'!AE36</f>
        <v>6.6238191715241201E-2</v>
      </c>
      <c r="O84">
        <f>'ICP-MS Results'!AG36</f>
        <v>-0.20666054516997001</v>
      </c>
      <c r="P84">
        <f>'ICP-MS Results'!AI36</f>
        <v>-6.3744955251941293E-2</v>
      </c>
      <c r="Q84">
        <f>'ICP-MS Results'!AK36</f>
        <v>0.37631204563193699</v>
      </c>
      <c r="R84">
        <f>'ICP-MS Results'!AN36</f>
        <v>13.746243921345499</v>
      </c>
      <c r="S84">
        <f>'ICP-MS Results'!AP36</f>
        <v>2.4748203070915801E-2</v>
      </c>
      <c r="T84">
        <f>'ICP-MS Results'!AR36</f>
        <v>0.41617363037301902</v>
      </c>
      <c r="U84">
        <f>'ICP-MS Results'!AT36</f>
        <v>2.0199094877220901E-2</v>
      </c>
      <c r="V84">
        <f>'ICP-MS Results'!AV36</f>
        <v>0.86498573785755495</v>
      </c>
      <c r="W84">
        <f>'ICP-MS Results'!AX36</f>
        <v>-6.1638913736881597E-3</v>
      </c>
      <c r="X84">
        <f>'ICP-MS Results'!AZ36</f>
        <v>-2.1698927992777301E-2</v>
      </c>
      <c r="Y84">
        <f>'ICP-MS Results'!BB36</f>
        <v>-2.44844685484727E-2</v>
      </c>
      <c r="Z84">
        <f>'ICP-MS Results'!BF36</f>
        <v>0.16761747943559699</v>
      </c>
      <c r="AA84">
        <f>'ICP-MS Results'!BH36</f>
        <v>4.8249717162803698</v>
      </c>
      <c r="AB84">
        <f>'ICP-MS Results'!BK36</f>
        <v>16.304496381999101</v>
      </c>
      <c r="AC84">
        <f>'ICP-MS Results'!BM36</f>
        <v>-0.75468345786123603</v>
      </c>
      <c r="AD84">
        <f>'ICP-MS Results'!BO36</f>
        <v>-3.2077283232470402E-2</v>
      </c>
      <c r="AE84">
        <f>'ICP-MS Results'!BQ36</f>
        <v>-3.0038524695854898E-2</v>
      </c>
      <c r="AF84">
        <f>'ICP-MS Results'!BS36</f>
        <v>-2.6535916799316E-3</v>
      </c>
      <c r="AG84">
        <f>'ICP-MS Results'!BT36</f>
        <v>1.2028491324202299E-2</v>
      </c>
      <c r="AH84">
        <f>'ICP-MS Results'!BW36</f>
        <v>7.8463171773266002E-4</v>
      </c>
      <c r="AI84">
        <f>'ICP-MS Results'!BY36</f>
        <v>-2.5085224486267599E-2</v>
      </c>
      <c r="AJ84">
        <f>'ICP-MS Results'!CA36</f>
        <v>-8.7955604221234301E-2</v>
      </c>
      <c r="AK84">
        <f>'ICP-MS Results'!CC36</f>
        <v>-0.35564920579424297</v>
      </c>
      <c r="AL84">
        <f>'ICP-MS Results'!CE36</f>
        <v>3.0277813170103599E-2</v>
      </c>
      <c r="AM84">
        <f>'ICP-MS Results'!CG36</f>
        <v>9.6988714983206895E-2</v>
      </c>
      <c r="AN84">
        <f>'ICP-MS Results'!CI36</f>
        <v>0.11596532902963499</v>
      </c>
      <c r="AO84">
        <f>'ICP-MS Results'!CK36</f>
        <v>1.7918389141876899E-2</v>
      </c>
      <c r="AP84">
        <f>'ICP-MS Results'!CM36</f>
        <v>-0.104635834549097</v>
      </c>
      <c r="AQ84">
        <f>'ICP-MS Results'!CO36</f>
        <v>2.6697129724776E-3</v>
      </c>
      <c r="AR84">
        <f>'ICP-MS Results'!CQ36</f>
        <v>2.12926289935791E-3</v>
      </c>
      <c r="AS84">
        <f>'ICP-MS Results'!CS36</f>
        <v>-1.18313073502602E-3</v>
      </c>
      <c r="AT84">
        <f>'ICP-MS Results'!CU36</f>
        <v>-4.1920457418212202E-2</v>
      </c>
      <c r="AU84">
        <f>'ICP-MS Results'!CW36</f>
        <v>1.53945993629495E-3</v>
      </c>
      <c r="AV84">
        <f>'ICP-MS Results'!CY36</f>
        <v>2.5792650064449898E-3</v>
      </c>
      <c r="AW84">
        <f>'ICP-MS Results'!DA36</f>
        <v>2.38981955655092E-3</v>
      </c>
      <c r="AX84">
        <f>'ICP-MS Results'!DC36</f>
        <v>-1.9905408943135601E-3</v>
      </c>
      <c r="AY84">
        <f>'ICP-MS Results'!DE36</f>
        <v>-3.6570069018952299E-3</v>
      </c>
      <c r="AZ84">
        <f>'ICP-MS Results'!DG36</f>
        <v>-5.25532214379604E-3</v>
      </c>
      <c r="BA84">
        <f>'ICP-MS Results'!DI36</f>
        <v>-1.18646976469422E-2</v>
      </c>
      <c r="BB84">
        <f>'ICP-MS Results'!DK36</f>
        <v>-5.7221809874462501E-3</v>
      </c>
      <c r="BC84">
        <f>'ICP-MS Results'!DM36</f>
        <v>2.4587554441821498E-3</v>
      </c>
      <c r="BD84">
        <f>'ICP-MS Results'!DO36</f>
        <v>-5.7868512445882097E-4</v>
      </c>
      <c r="BE84">
        <f>'ICP-MS Results'!DQ36</f>
        <v>-0.33319228681169299</v>
      </c>
      <c r="BF84">
        <f>'ICP-MS Results'!DS36</f>
        <v>2.1040365418695801E-3</v>
      </c>
      <c r="BG84">
        <f>'ICP-MS Results'!DU36</f>
        <v>-3.4923774299339003E-2</v>
      </c>
      <c r="BH84">
        <f>'ICP-MS Results'!DW36</f>
        <v>-2.45621393445531</v>
      </c>
      <c r="BI84">
        <f>'ICP-MS Results'!DY36</f>
        <v>8.4413941765274003E-2</v>
      </c>
      <c r="BJ84">
        <f>'ICP-MS Results'!EA36</f>
        <v>0.12909363676590099</v>
      </c>
      <c r="BK84">
        <f>'ICP-MS Results'!EC36</f>
        <v>-3.5485342567162501E-2</v>
      </c>
      <c r="BL84">
        <f>'ICP-MS Results'!EE36</f>
        <v>-6.0792538246835903E-3</v>
      </c>
      <c r="BM84" s="14">
        <f>'ICP-MS Results'!EF36</f>
        <v>82.804043815658503</v>
      </c>
      <c r="BN84" s="14">
        <f>'ICP-MS Results'!EG36</f>
        <v>146.19672785617101</v>
      </c>
      <c r="BO84" s="14">
        <f>'ICP-MS Results'!EH36</f>
        <v>93.651125906535697</v>
      </c>
    </row>
    <row r="85" spans="1:67" x14ac:dyDescent="0.25">
      <c r="A85" s="11" t="s">
        <v>249</v>
      </c>
      <c r="C85" s="11">
        <f>IF(C84&lt;'Cal Summary'!B$7,"ND",'GEY Calc'!C84)</f>
        <v>0.18677867009105301</v>
      </c>
      <c r="D85" s="11" t="str">
        <f>IF(D84&lt;'Cal Summary'!D$7,"ND",'GEY Calc'!D84)</f>
        <v>ND</v>
      </c>
      <c r="E85" s="11" t="str">
        <f>IF(E84&lt;'Cal Summary'!G$7,"ND",'GEY Calc'!E84)</f>
        <v>ND</v>
      </c>
      <c r="F85" s="11" t="str">
        <f>IF(F84&lt;'Cal Summary'!H$7,"ND",'GEY Calc'!F84)</f>
        <v>OR</v>
      </c>
      <c r="G85" s="11">
        <f>IF(G84&lt;'Cal Summary'!J$7,"ND",'GEY Calc'!G84)</f>
        <v>22.664981509516402</v>
      </c>
      <c r="H85" s="11">
        <f>IF(H84&lt;'Cal Summary'!M$7,"ND",'GEY Calc'!H84)</f>
        <v>2.7025194296200001</v>
      </c>
      <c r="I85" s="11">
        <f>IF(I84&lt;'Cal Summary'!N$7,"ND",'GEY Calc'!I84)</f>
        <v>568.81610669144197</v>
      </c>
      <c r="J85" s="11">
        <f>IF(J84&lt;'Cal Summary'!P$7,"ND",'GEY Calc'!J84)</f>
        <v>7.7324753562627704</v>
      </c>
      <c r="K85" s="11">
        <f>IF(K84&lt;'Cal Summary'!S$7,"ND",'GEY Calc'!K84)</f>
        <v>217170.42544464799</v>
      </c>
      <c r="L85" s="11">
        <f>IF(L84&lt;'Cal Summary'!V$7,"ND",'GEY Calc'!L84)</f>
        <v>15881.9865394272</v>
      </c>
      <c r="M85" s="11" t="str">
        <f>IF(M84&lt;'Cal Summary'!Z$7,"ND",'GEY Calc'!M84)</f>
        <v>ND</v>
      </c>
      <c r="N85" s="11" t="str">
        <f>IF(N84&lt;'Cal Summary'!AB$7,"ND",'GEY Calc'!N84)</f>
        <v>ND</v>
      </c>
      <c r="O85" s="11" t="str">
        <f>IF(O84&lt;'Cal Summary'!AD$7,"ND",'GEY Calc'!O84)</f>
        <v>ND</v>
      </c>
      <c r="P85" s="11" t="str">
        <f>IF(P84&lt;'Cal Summary'!AF$7,"ND",'GEY Calc'!P84)</f>
        <v>ND</v>
      </c>
      <c r="Q85" s="11">
        <f>IF(Q84&lt;'Cal Summary'!AH$7,"ND",'GEY Calc'!Q84)</f>
        <v>0.37631204563193699</v>
      </c>
      <c r="R85" s="11">
        <f>IF(R84&lt;'Cal Summary'!AK$7,"ND",'GEY Calc'!R84)</f>
        <v>13.746243921345499</v>
      </c>
      <c r="S85" s="11">
        <f>IF(S84&lt;'Cal Summary'!AM$7,"ND",'GEY Calc'!S84)</f>
        <v>2.4748203070915801E-2</v>
      </c>
      <c r="T85" s="11">
        <f>IF(T84&lt;'Cal Summary'!AO$7,"ND",'GEY Calc'!T84)</f>
        <v>0.41617363037301902</v>
      </c>
      <c r="U85" s="11">
        <f>IF(U84&lt;'Cal Summary'!AQ$7,"ND",'GEY Calc'!U84)</f>
        <v>2.0199094877220901E-2</v>
      </c>
      <c r="V85" s="11">
        <f>IF(V84&lt;'Cal Summary'!AS$7,"ND",'GEY Calc'!V84)</f>
        <v>0.86498573785755495</v>
      </c>
      <c r="W85" s="11" t="str">
        <f>IF(W84&lt;'Cal Summary'!AU$7,"ND",'GEY Calc'!W84)</f>
        <v>ND</v>
      </c>
      <c r="X85" s="11" t="str">
        <f>IF(X84&lt;'Cal Summary'!AW$7,"ND",'GEY Calc'!X84)</f>
        <v>ND</v>
      </c>
      <c r="Y85" s="11" t="str">
        <f>IF(Y84&lt;'Cal Summary'!AY$7,"ND",'GEY Calc'!Y84)</f>
        <v>ND</v>
      </c>
      <c r="Z85" s="11" t="str">
        <f>IF(Z84&lt;'Cal Summary'!BC$7,"ND",'GEY Calc'!Z84)</f>
        <v>ND</v>
      </c>
      <c r="AA85" s="11">
        <f>IF(AA84&lt;'Cal Summary'!BE$7,"ND",'GEY Calc'!AA84)</f>
        <v>4.8249717162803698</v>
      </c>
      <c r="AB85" s="11">
        <f>IF(AB84&lt;'Cal Summary'!BH$7,"ND",'GEY Calc'!AB84)</f>
        <v>16.304496381999101</v>
      </c>
      <c r="AC85" s="11" t="str">
        <f>IF(AC84&lt;'Cal Summary'!BJ$7,"ND",'GEY Calc'!AC84)</f>
        <v>ND</v>
      </c>
      <c r="AD85" s="11" t="str">
        <f>IF(AD84&lt;'Cal Summary'!BL$7,"ND",'GEY Calc'!AD84)</f>
        <v>ND</v>
      </c>
      <c r="AE85" s="11" t="str">
        <f>IF(AE84&lt;'Cal Summary'!BN$7,"ND",'GEY Calc'!AE84)</f>
        <v>ND</v>
      </c>
      <c r="AF85" s="11" t="str">
        <f>IF(AF84&lt;'Cal Summary'!BP$7,"ND",'GEY Calc'!AF84)</f>
        <v>ND</v>
      </c>
      <c r="AG85" s="11">
        <f>IF(AG84&lt;'Cal Summary'!BQ$7,"ND",'GEY Calc'!AG84)</f>
        <v>1.2028491324202299E-2</v>
      </c>
      <c r="AH85" s="11" t="str">
        <f>IF(AH84&lt;'Cal Summary'!BT$7,"ND",'GEY Calc'!AH84)</f>
        <v>ND</v>
      </c>
      <c r="AI85" s="11" t="str">
        <f>IF(AI84&lt;'Cal Summary'!BV$7,"ND",'GEY Calc'!AI84)</f>
        <v>ND</v>
      </c>
      <c r="AJ85" s="11" t="str">
        <f>IF(AJ84&lt;'Cal Summary'!BX$7,"ND",'GEY Calc'!AJ84)</f>
        <v>ND</v>
      </c>
      <c r="AK85" s="11" t="str">
        <f>IF(AK84&lt;'Cal Summary'!BZ$7,"ND",'GEY Calc'!AK84)</f>
        <v>ND</v>
      </c>
      <c r="AL85" s="11" t="str">
        <f>IF(AL84&lt;'Cal Summary'!CB$7,"ND",'GEY Calc'!AL84)</f>
        <v>ND</v>
      </c>
      <c r="AM85" s="11">
        <f>IF(AM84&lt;'Cal Summary'!CD$7,"ND",'GEY Calc'!AM84)</f>
        <v>9.6988714983206895E-2</v>
      </c>
      <c r="AN85" s="11">
        <f>IF(AN84&lt;'Cal Summary'!CF$7,"ND",'GEY Calc'!AN84)</f>
        <v>0.11596532902963499</v>
      </c>
      <c r="AO85" s="11">
        <f>IF(AO84&lt;'Cal Summary'!CH$7,"ND",'GEY Calc'!AO84)</f>
        <v>1.7918389141876899E-2</v>
      </c>
      <c r="AP85" s="11" t="str">
        <f>IF(AP84&lt;'Cal Summary'!CJ$7,"ND",'GEY Calc'!AP84)</f>
        <v>ND</v>
      </c>
      <c r="AQ85" s="11" t="str">
        <f>IF(AQ84&lt;'Cal Summary'!CL$7,"ND",'GEY Calc'!AQ84)</f>
        <v>ND</v>
      </c>
      <c r="AR85" s="11" t="str">
        <f>IF(AR84&lt;'Cal Summary'!CN$7,"ND",'GEY Calc'!AR84)</f>
        <v>ND</v>
      </c>
      <c r="AS85" s="11" t="str">
        <f>IF(AS84&lt;'Cal Summary'!CP$7,"ND",'GEY Calc'!AS84)</f>
        <v>ND</v>
      </c>
      <c r="AT85" s="11" t="str">
        <f>IF(AT84&lt;'Cal Summary'!CR$7,"ND",'GEY Calc'!AT84)</f>
        <v>ND</v>
      </c>
      <c r="AU85" s="11" t="str">
        <f>IF(AU84&lt;'Cal Summary'!CT$7,"ND",'GEY Calc'!AU84)</f>
        <v>ND</v>
      </c>
      <c r="AV85" s="11">
        <f>IF(AV84&lt;'Cal Summary'!CV$7,"ND",'GEY Calc'!AV84)</f>
        <v>2.5792650064449898E-3</v>
      </c>
      <c r="AW85" s="11">
        <f>IF(AW84&lt;'Cal Summary'!CX$7,"ND",'GEY Calc'!AW84)</f>
        <v>2.38981955655092E-3</v>
      </c>
      <c r="AX85" s="11" t="str">
        <f>IF(AX84&lt;'Cal Summary'!CZ$7,"ND",'GEY Calc'!AX84)</f>
        <v>ND</v>
      </c>
      <c r="AY85" s="11" t="str">
        <f>IF(AY84&lt;'Cal Summary'!DB$7,"ND",'GEY Calc'!AY84)</f>
        <v>ND</v>
      </c>
      <c r="AZ85" s="11" t="str">
        <f>IF(AZ84&lt;'Cal Summary'!DD$7,"ND",'GEY Calc'!AZ84)</f>
        <v>ND</v>
      </c>
      <c r="BA85" s="11" t="str">
        <f>IF(BA84&lt;'Cal Summary'!DF$7,"ND",'GEY Calc'!BA84)</f>
        <v>ND</v>
      </c>
      <c r="BB85" s="11" t="str">
        <f>IF(BB84&lt;'Cal Summary'!DH$7,"ND",'GEY Calc'!BB84)</f>
        <v>ND</v>
      </c>
      <c r="BC85" s="11" t="str">
        <f>IF(BC84&lt;'Cal Summary'!DJ$7,"ND",'GEY Calc'!BC84)</f>
        <v>ND</v>
      </c>
      <c r="BD85" s="11" t="str">
        <f>IF(BD84&lt;'Cal Summary'!DL$7,"ND",'GEY Calc'!BD84)</f>
        <v>ND</v>
      </c>
      <c r="BE85" s="11" t="str">
        <f>IF(BE84&lt;'Cal Summary'!DN$7,"ND",'GEY Calc'!BE84)</f>
        <v>ND</v>
      </c>
      <c r="BF85" s="11" t="str">
        <f>IF(BF84&lt;'Cal Summary'!DP$7,"ND",'GEY Calc'!BF84)</f>
        <v>ND</v>
      </c>
      <c r="BG85" s="11" t="str">
        <f>IF(BG84&lt;'Cal Summary'!DR$7,"ND",'GEY Calc'!BG84)</f>
        <v>ND</v>
      </c>
      <c r="BH85" s="11" t="str">
        <f>IF(BH84&lt;'Cal Summary'!DT$7,"ND",'GEY Calc'!BH84)</f>
        <v>ND</v>
      </c>
      <c r="BI85" s="11">
        <f>IF(BI84&lt;'Cal Summary'!DV$7,"ND",'GEY Calc'!BI84)</f>
        <v>8.4413941765274003E-2</v>
      </c>
      <c r="BJ85" s="11">
        <f>IF(BJ84&lt;'Cal Summary'!DX$7,"ND",'GEY Calc'!BJ84)</f>
        <v>0.12909363676590099</v>
      </c>
      <c r="BK85" s="11" t="str">
        <f>IF(BK84&lt;'Cal Summary'!DZ$7,"ND",'GEY Calc'!BK84)</f>
        <v>ND</v>
      </c>
      <c r="BL85" s="11" t="str">
        <f>IF(BL84&lt;'Cal Summary'!EB$7,"ND",'GEY Calc'!BL84)</f>
        <v>ND</v>
      </c>
      <c r="BM85" s="14"/>
      <c r="BN85" s="14"/>
      <c r="BO85" s="14"/>
    </row>
    <row r="86" spans="1:67" x14ac:dyDescent="0.25">
      <c r="A86" s="11" t="s">
        <v>250</v>
      </c>
      <c r="C86" s="11">
        <f>IF(C85="ND","ND",C85*$B84)</f>
        <v>18.677867009105302</v>
      </c>
      <c r="D86" s="11" t="str">
        <f t="shared" ref="D86" si="173">IF(D85="ND","ND",D85*$B84)</f>
        <v>ND</v>
      </c>
      <c r="E86" s="11" t="str">
        <f t="shared" ref="E86" si="174">IF(E85="ND","ND",E85*$B84)</f>
        <v>ND</v>
      </c>
      <c r="F86" s="11" t="e">
        <f t="shared" ref="F86" si="175">IF(F85="ND","ND",F85*$B84)</f>
        <v>#VALUE!</v>
      </c>
      <c r="G86" s="11">
        <f t="shared" ref="G86" si="176">IF(G85="ND","ND",G85*$B84)</f>
        <v>2266.4981509516401</v>
      </c>
      <c r="H86" s="11">
        <f t="shared" ref="H86" si="177">IF(H85="ND","ND",H85*$B84)</f>
        <v>270.25194296199999</v>
      </c>
      <c r="I86" s="11">
        <f t="shared" ref="I86" si="178">IF(I85="ND","ND",I85*$B84)</f>
        <v>56881.610669144196</v>
      </c>
      <c r="J86" s="11">
        <f t="shared" ref="J86" si="179">IF(J85="ND","ND",J85*$B84)</f>
        <v>773.247535626277</v>
      </c>
      <c r="K86" s="11">
        <f t="shared" ref="K86" si="180">IF(K85="ND","ND",K85*$B84)</f>
        <v>21717042.544464801</v>
      </c>
      <c r="L86" s="11">
        <f t="shared" ref="L86" si="181">IF(L85="ND","ND",L85*$B84)</f>
        <v>1588198.65394272</v>
      </c>
      <c r="M86" s="11" t="str">
        <f t="shared" ref="M86" si="182">IF(M85="ND","ND",M85*$B84)</f>
        <v>ND</v>
      </c>
      <c r="N86" s="11" t="str">
        <f t="shared" ref="N86" si="183">IF(N85="ND","ND",N85*$B84)</f>
        <v>ND</v>
      </c>
      <c r="O86" s="11" t="str">
        <f t="shared" ref="O86" si="184">IF(O85="ND","ND",O85*$B84)</f>
        <v>ND</v>
      </c>
      <c r="P86" s="11" t="str">
        <f t="shared" ref="P86" si="185">IF(P85="ND","ND",P85*$B84)</f>
        <v>ND</v>
      </c>
      <c r="Q86" s="11">
        <f t="shared" ref="Q86" si="186">IF(Q85="ND","ND",Q85*$B84)</f>
        <v>37.631204563193698</v>
      </c>
      <c r="R86" s="11">
        <f t="shared" ref="R86" si="187">IF(R85="ND","ND",R85*$B84)</f>
        <v>1374.6243921345499</v>
      </c>
      <c r="S86" s="11">
        <f t="shared" ref="S86" si="188">IF(S85="ND","ND",S85*$B84)</f>
        <v>2.47482030709158</v>
      </c>
      <c r="T86" s="11">
        <f t="shared" ref="T86" si="189">IF(T85="ND","ND",T85*$B84)</f>
        <v>41.617363037301899</v>
      </c>
      <c r="U86" s="11">
        <f t="shared" ref="U86" si="190">IF(U85="ND","ND",U85*$B84)</f>
        <v>2.01990948772209</v>
      </c>
      <c r="V86" s="11">
        <f t="shared" ref="V86" si="191">IF(V85="ND","ND",V85*$B84)</f>
        <v>86.498573785755497</v>
      </c>
      <c r="W86" s="11" t="str">
        <f t="shared" ref="W86" si="192">IF(W85="ND","ND",W85*$B84)</f>
        <v>ND</v>
      </c>
      <c r="X86" s="11" t="str">
        <f t="shared" ref="X86" si="193">IF(X85="ND","ND",X85*$B84)</f>
        <v>ND</v>
      </c>
      <c r="Y86" s="11" t="str">
        <f t="shared" ref="Y86" si="194">IF(Y85="ND","ND",Y85*$B84)</f>
        <v>ND</v>
      </c>
      <c r="Z86" s="11" t="str">
        <f t="shared" ref="Z86" si="195">IF(Z85="ND","ND",Z85*$B84)</f>
        <v>ND</v>
      </c>
      <c r="AA86" s="11">
        <f t="shared" ref="AA86" si="196">IF(AA85="ND","ND",AA85*$B84)</f>
        <v>482.49717162803699</v>
      </c>
      <c r="AB86" s="11">
        <f t="shared" ref="AB86" si="197">IF(AB85="ND","ND",AB85*$B84)</f>
        <v>1630.4496381999102</v>
      </c>
      <c r="AC86" s="11" t="str">
        <f t="shared" ref="AC86" si="198">IF(AC85="ND","ND",AC85*$B84)</f>
        <v>ND</v>
      </c>
      <c r="AD86" s="11" t="str">
        <f t="shared" ref="AD86" si="199">IF(AD85="ND","ND",AD85*$B84)</f>
        <v>ND</v>
      </c>
      <c r="AE86" s="11" t="str">
        <f t="shared" ref="AE86" si="200">IF(AE85="ND","ND",AE85*$B84)</f>
        <v>ND</v>
      </c>
      <c r="AF86" s="11" t="str">
        <f t="shared" ref="AF86" si="201">IF(AF85="ND","ND",AF85*$B84)</f>
        <v>ND</v>
      </c>
      <c r="AG86" s="11">
        <f t="shared" ref="AG86" si="202">IF(AG85="ND","ND",AG85*$B84)</f>
        <v>1.2028491324202299</v>
      </c>
      <c r="AH86" s="11" t="str">
        <f t="shared" ref="AH86" si="203">IF(AH85="ND","ND",AH85*$B84)</f>
        <v>ND</v>
      </c>
      <c r="AI86" s="11" t="str">
        <f t="shared" ref="AI86" si="204">IF(AI85="ND","ND",AI85*$B84)</f>
        <v>ND</v>
      </c>
      <c r="AJ86" s="11" t="str">
        <f t="shared" ref="AJ86" si="205">IF(AJ85="ND","ND",AJ85*$B84)</f>
        <v>ND</v>
      </c>
      <c r="AK86" s="11" t="str">
        <f t="shared" ref="AK86" si="206">IF(AK85="ND","ND",AK85*$B84)</f>
        <v>ND</v>
      </c>
      <c r="AL86" s="11" t="str">
        <f t="shared" ref="AL86" si="207">IF(AL85="ND","ND",AL85*$B84)</f>
        <v>ND</v>
      </c>
      <c r="AM86" s="11">
        <f t="shared" ref="AM86" si="208">IF(AM85="ND","ND",AM85*$B84)</f>
        <v>9.6988714983206901</v>
      </c>
      <c r="AN86" s="11">
        <f t="shared" ref="AN86" si="209">IF(AN85="ND","ND",AN85*$B84)</f>
        <v>11.596532902963499</v>
      </c>
      <c r="AO86" s="11">
        <f t="shared" ref="AO86" si="210">IF(AO85="ND","ND",AO85*$B84)</f>
        <v>1.7918389141876898</v>
      </c>
      <c r="AP86" s="11" t="str">
        <f t="shared" ref="AP86" si="211">IF(AP85="ND","ND",AP85*$B84)</f>
        <v>ND</v>
      </c>
      <c r="AQ86" s="11" t="str">
        <f t="shared" ref="AQ86" si="212">IF(AQ85="ND","ND",AQ85*$B84)</f>
        <v>ND</v>
      </c>
      <c r="AR86" s="11" t="str">
        <f t="shared" ref="AR86" si="213">IF(AR85="ND","ND",AR85*$B84)</f>
        <v>ND</v>
      </c>
      <c r="AS86" s="11" t="str">
        <f t="shared" ref="AS86" si="214">IF(AS85="ND","ND",AS85*$B84)</f>
        <v>ND</v>
      </c>
      <c r="AT86" s="11" t="str">
        <f t="shared" ref="AT86" si="215">IF(AT85="ND","ND",AT85*$B84)</f>
        <v>ND</v>
      </c>
      <c r="AU86" s="11" t="str">
        <f t="shared" ref="AU86" si="216">IF(AU85="ND","ND",AU85*$B84)</f>
        <v>ND</v>
      </c>
      <c r="AV86" s="11">
        <f t="shared" ref="AV86" si="217">IF(AV85="ND","ND",AV85*$B84)</f>
        <v>0.25792650064449896</v>
      </c>
      <c r="AW86" s="11">
        <f t="shared" ref="AW86" si="218">IF(AW85="ND","ND",AW85*$B84)</f>
        <v>0.238981955655092</v>
      </c>
      <c r="AX86" s="11" t="str">
        <f t="shared" ref="AX86" si="219">IF(AX85="ND","ND",AX85*$B84)</f>
        <v>ND</v>
      </c>
      <c r="AY86" s="11" t="str">
        <f t="shared" ref="AY86" si="220">IF(AY85="ND","ND",AY85*$B84)</f>
        <v>ND</v>
      </c>
      <c r="AZ86" s="11" t="str">
        <f t="shared" ref="AZ86" si="221">IF(AZ85="ND","ND",AZ85*$B84)</f>
        <v>ND</v>
      </c>
      <c r="BA86" s="11" t="str">
        <f t="shared" ref="BA86" si="222">IF(BA85="ND","ND",BA85*$B84)</f>
        <v>ND</v>
      </c>
      <c r="BB86" s="11" t="str">
        <f t="shared" ref="BB86" si="223">IF(BB85="ND","ND",BB85*$B84)</f>
        <v>ND</v>
      </c>
      <c r="BC86" s="11" t="str">
        <f t="shared" ref="BC86" si="224">IF(BC85="ND","ND",BC85*$B84)</f>
        <v>ND</v>
      </c>
      <c r="BD86" s="11" t="str">
        <f t="shared" ref="BD86" si="225">IF(BD85="ND","ND",BD85*$B84)</f>
        <v>ND</v>
      </c>
      <c r="BE86" s="11" t="str">
        <f t="shared" ref="BE86" si="226">IF(BE85="ND","ND",BE85*$B84)</f>
        <v>ND</v>
      </c>
      <c r="BF86" s="11" t="str">
        <f t="shared" ref="BF86" si="227">IF(BF85="ND","ND",BF85*$B84)</f>
        <v>ND</v>
      </c>
      <c r="BG86" s="11" t="str">
        <f t="shared" ref="BG86" si="228">IF(BG85="ND","ND",BG85*$B84)</f>
        <v>ND</v>
      </c>
      <c r="BH86" s="11" t="str">
        <f t="shared" ref="BH86" si="229">IF(BH85="ND","ND",BH85*$B84)</f>
        <v>ND</v>
      </c>
      <c r="BI86" s="11">
        <f t="shared" ref="BI86" si="230">IF(BI85="ND","ND",BI85*$B84)</f>
        <v>8.4413941765273997</v>
      </c>
      <c r="BJ86" s="11">
        <f t="shared" ref="BJ86" si="231">IF(BJ85="ND","ND",BJ85*$B84)</f>
        <v>12.909363676590099</v>
      </c>
      <c r="BK86" s="11" t="str">
        <f t="shared" ref="BK86" si="232">IF(BK85="ND","ND",BK85*$B84)</f>
        <v>ND</v>
      </c>
      <c r="BL86" s="11" t="str">
        <f t="shared" ref="BL86" si="233">IF(BL85="ND","ND",BL85*$B84)</f>
        <v>ND</v>
      </c>
      <c r="BM86" s="14"/>
      <c r="BN86" s="14"/>
      <c r="BO86" s="14"/>
    </row>
    <row r="87" spans="1:67" s="15" customFormat="1" x14ac:dyDescent="0.25">
      <c r="BM87" s="16"/>
      <c r="BN87" s="16"/>
      <c r="BO87" s="16"/>
    </row>
    <row r="88" spans="1:67" s="15" customFormat="1" x14ac:dyDescent="0.25">
      <c r="A88" s="13" t="s">
        <v>253</v>
      </c>
      <c r="B88"/>
      <c r="C88" s="11">
        <f>C86</f>
        <v>18.677867009105302</v>
      </c>
      <c r="D88" s="11" t="str">
        <f t="shared" ref="D88:AE88" si="234">D86</f>
        <v>ND</v>
      </c>
      <c r="E88" s="11" t="str">
        <f t="shared" si="234"/>
        <v>ND</v>
      </c>
      <c r="F88" s="11">
        <f>AVERAGE(F78,F82)</f>
        <v>50281473.567658849</v>
      </c>
      <c r="G88" s="11">
        <f t="shared" si="234"/>
        <v>2266.4981509516401</v>
      </c>
      <c r="H88" s="11">
        <f t="shared" si="234"/>
        <v>270.25194296199999</v>
      </c>
      <c r="I88" s="11">
        <f t="shared" si="234"/>
        <v>56881.610669144196</v>
      </c>
      <c r="J88" s="11">
        <f>J86</f>
        <v>773.247535626277</v>
      </c>
      <c r="K88" s="11">
        <f>K74</f>
        <v>18866155.686985102</v>
      </c>
      <c r="L88" s="11">
        <f>L78</f>
        <v>1385617.8210297101</v>
      </c>
      <c r="M88" s="11" t="str">
        <f t="shared" si="234"/>
        <v>ND</v>
      </c>
      <c r="N88" s="11" t="str">
        <f t="shared" si="234"/>
        <v>ND</v>
      </c>
      <c r="O88" s="11" t="str">
        <f t="shared" si="234"/>
        <v>ND</v>
      </c>
      <c r="P88" s="11" t="str">
        <f t="shared" si="234"/>
        <v>ND</v>
      </c>
      <c r="Q88" s="11">
        <f t="shared" si="234"/>
        <v>37.631204563193698</v>
      </c>
      <c r="R88" s="11">
        <f>R86</f>
        <v>1374.6243921345499</v>
      </c>
      <c r="S88" s="11">
        <f t="shared" si="234"/>
        <v>2.47482030709158</v>
      </c>
      <c r="T88" s="11">
        <f t="shared" si="234"/>
        <v>41.617363037301899</v>
      </c>
      <c r="U88" s="11">
        <f t="shared" si="234"/>
        <v>2.01990948772209</v>
      </c>
      <c r="V88" s="11">
        <f t="shared" si="234"/>
        <v>86.498573785755497</v>
      </c>
      <c r="W88" s="11" t="str">
        <f t="shared" si="234"/>
        <v>ND</v>
      </c>
      <c r="X88" s="11" t="str">
        <f t="shared" si="234"/>
        <v>ND</v>
      </c>
      <c r="Y88" s="11" t="str">
        <f t="shared" si="234"/>
        <v>ND</v>
      </c>
      <c r="Z88" s="11" t="str">
        <f t="shared" si="234"/>
        <v>ND</v>
      </c>
      <c r="AA88" s="11">
        <f t="shared" si="234"/>
        <v>482.49717162803699</v>
      </c>
      <c r="AB88" s="11">
        <f t="shared" si="234"/>
        <v>1630.4496381999102</v>
      </c>
      <c r="AC88" s="11" t="str">
        <f t="shared" si="234"/>
        <v>ND</v>
      </c>
      <c r="AD88" s="11" t="str">
        <f t="shared" si="234"/>
        <v>ND</v>
      </c>
      <c r="AE88" s="11" t="str">
        <f t="shared" si="234"/>
        <v>ND</v>
      </c>
      <c r="AF88" s="11" t="str">
        <f t="shared" ref="AF88:BK88" si="235">AF86</f>
        <v>ND</v>
      </c>
      <c r="AG88" s="11">
        <f t="shared" si="235"/>
        <v>1.2028491324202299</v>
      </c>
      <c r="AH88" s="11" t="str">
        <f t="shared" si="235"/>
        <v>ND</v>
      </c>
      <c r="AI88" s="11" t="str">
        <f t="shared" si="235"/>
        <v>ND</v>
      </c>
      <c r="AJ88" s="11" t="str">
        <f t="shared" si="235"/>
        <v>ND</v>
      </c>
      <c r="AK88" s="11" t="str">
        <f t="shared" si="235"/>
        <v>ND</v>
      </c>
      <c r="AL88" s="11" t="str">
        <f t="shared" si="235"/>
        <v>ND</v>
      </c>
      <c r="AM88" s="11">
        <f t="shared" si="235"/>
        <v>9.6988714983206901</v>
      </c>
      <c r="AN88" s="11">
        <f t="shared" si="235"/>
        <v>11.596532902963499</v>
      </c>
      <c r="AO88" s="11">
        <f t="shared" si="235"/>
        <v>1.7918389141876898</v>
      </c>
      <c r="AP88" s="11" t="str">
        <f t="shared" si="235"/>
        <v>ND</v>
      </c>
      <c r="AQ88" s="11" t="str">
        <f t="shared" si="235"/>
        <v>ND</v>
      </c>
      <c r="AR88" s="11" t="str">
        <f t="shared" si="235"/>
        <v>ND</v>
      </c>
      <c r="AS88" s="11" t="str">
        <f t="shared" si="235"/>
        <v>ND</v>
      </c>
      <c r="AT88" s="11" t="str">
        <f t="shared" si="235"/>
        <v>ND</v>
      </c>
      <c r="AU88" s="11" t="str">
        <f t="shared" si="235"/>
        <v>ND</v>
      </c>
      <c r="AV88" s="11">
        <f t="shared" si="235"/>
        <v>0.25792650064449896</v>
      </c>
      <c r="AW88" s="11">
        <f t="shared" si="235"/>
        <v>0.238981955655092</v>
      </c>
      <c r="AX88" s="11" t="str">
        <f t="shared" si="235"/>
        <v>ND</v>
      </c>
      <c r="AY88" s="11" t="str">
        <f t="shared" si="235"/>
        <v>ND</v>
      </c>
      <c r="AZ88" s="11" t="str">
        <f t="shared" si="235"/>
        <v>ND</v>
      </c>
      <c r="BA88" s="11" t="str">
        <f t="shared" si="235"/>
        <v>ND</v>
      </c>
      <c r="BB88" s="11" t="str">
        <f t="shared" si="235"/>
        <v>ND</v>
      </c>
      <c r="BC88" s="11" t="str">
        <f t="shared" si="235"/>
        <v>ND</v>
      </c>
      <c r="BD88" s="11" t="str">
        <f t="shared" si="235"/>
        <v>ND</v>
      </c>
      <c r="BE88" s="11" t="str">
        <f t="shared" si="235"/>
        <v>ND</v>
      </c>
      <c r="BF88" s="11" t="str">
        <f t="shared" si="235"/>
        <v>ND</v>
      </c>
      <c r="BG88" s="11" t="str">
        <f t="shared" si="235"/>
        <v>ND</v>
      </c>
      <c r="BH88" s="11" t="str">
        <f t="shared" si="235"/>
        <v>ND</v>
      </c>
      <c r="BI88" s="11">
        <f t="shared" si="235"/>
        <v>8.4413941765273997</v>
      </c>
      <c r="BJ88" s="11">
        <f t="shared" si="235"/>
        <v>12.909363676590099</v>
      </c>
      <c r="BK88" s="11" t="str">
        <f t="shared" si="235"/>
        <v>ND</v>
      </c>
      <c r="BL88" s="11" t="str">
        <f t="shared" ref="BL88" si="236">BL86</f>
        <v>ND</v>
      </c>
      <c r="BM88" s="16"/>
      <c r="BN88" s="16"/>
      <c r="BO88" s="16"/>
    </row>
    <row r="89" spans="1:67" s="15" customFormat="1" x14ac:dyDescent="0.25">
      <c r="BM89" s="16"/>
      <c r="BN89" s="16"/>
      <c r="BO89" s="16"/>
    </row>
    <row r="90" spans="1:67" x14ac:dyDescent="0.25">
      <c r="A90" t="str">
        <f>'ICP-MS Results'!C37</f>
        <v>Rinse</v>
      </c>
      <c r="C90">
        <f>'ICP-MS Results'!E37</f>
        <v>0.101403910123689</v>
      </c>
      <c r="D90">
        <f>'ICP-MS Results'!G37</f>
        <v>-4.5135321377998902E-3</v>
      </c>
      <c r="E90">
        <f>'ICP-MS Results'!J37</f>
        <v>0.24958369317866999</v>
      </c>
      <c r="F90">
        <f>'ICP-MS Results'!K37</f>
        <v>101.1448200942</v>
      </c>
      <c r="G90">
        <f>'ICP-MS Results'!M37</f>
        <v>-6.1212904244877603E-2</v>
      </c>
      <c r="H90">
        <f>'ICP-MS Results'!P37</f>
        <v>2.82258014854572E-2</v>
      </c>
      <c r="I90">
        <f>'ICP-MS Results'!Q37</f>
        <v>14.590376983403999</v>
      </c>
      <c r="J90">
        <f>'ICP-MS Results'!S37</f>
        <v>-0.12992082351686801</v>
      </c>
      <c r="K90">
        <f>'ICP-MS Results'!V37</f>
        <v>3.6748802669044802</v>
      </c>
      <c r="L90">
        <f>'ICP-MS Results'!Y37</f>
        <v>0.36789208156216902</v>
      </c>
      <c r="M90">
        <f>'ICP-MS Results'!AC37</f>
        <v>-4.82996428754204E-2</v>
      </c>
      <c r="N90">
        <f>'ICP-MS Results'!AE37</f>
        <v>-2.8038848590158101E-2</v>
      </c>
      <c r="O90">
        <f>'ICP-MS Results'!AG37</f>
        <v>-8.9967460041476002E-2</v>
      </c>
      <c r="P90">
        <f>'ICP-MS Results'!AI37</f>
        <v>-0.10358728258113201</v>
      </c>
      <c r="Q90">
        <f>'ICP-MS Results'!AK37</f>
        <v>1.50623915467173E-2</v>
      </c>
      <c r="R90">
        <f>'ICP-MS Results'!AN37</f>
        <v>-1.14581373311579</v>
      </c>
      <c r="S90">
        <f>'ICP-MS Results'!AP37</f>
        <v>6.2589983303760104E-3</v>
      </c>
      <c r="T90">
        <f>'ICP-MS Results'!AR37</f>
        <v>-2.3432908576499399E-2</v>
      </c>
      <c r="U90">
        <f>'ICP-MS Results'!AT37</f>
        <v>8.4061714750690394E-2</v>
      </c>
      <c r="V90">
        <f>'ICP-MS Results'!AV37</f>
        <v>-0.18041960944006999</v>
      </c>
      <c r="W90">
        <f>'ICP-MS Results'!AX37</f>
        <v>-6.8103910496685504E-3</v>
      </c>
      <c r="X90">
        <f>'ICP-MS Results'!AZ37</f>
        <v>-1.47027119527281E-2</v>
      </c>
      <c r="Y90">
        <f>'ICP-MS Results'!BB37</f>
        <v>-1.35141352867124E-2</v>
      </c>
      <c r="Z90">
        <f>'ICP-MS Results'!BF37</f>
        <v>-4.3013794157326597E-2</v>
      </c>
      <c r="AA90">
        <f>'ICP-MS Results'!BH37</f>
        <v>5.3609711137737902E-2</v>
      </c>
      <c r="AB90">
        <f>'ICP-MS Results'!BK37</f>
        <v>-7.0849257770474504E-3</v>
      </c>
      <c r="AC90">
        <f>'ICP-MS Results'!BM37</f>
        <v>-0.65203197381233202</v>
      </c>
      <c r="AD90">
        <f>'ICP-MS Results'!BO37</f>
        <v>-6.1213881884986899E-3</v>
      </c>
      <c r="AE90">
        <f>'ICP-MS Results'!BQ37</f>
        <v>-1.8169792130468501E-2</v>
      </c>
      <c r="AF90">
        <f>'ICP-MS Results'!BS37</f>
        <v>2.6681623379381399E-2</v>
      </c>
      <c r="AG90">
        <f>'ICP-MS Results'!BT37</f>
        <v>2.44086240217305E-2</v>
      </c>
      <c r="AH90">
        <f>'ICP-MS Results'!BW37</f>
        <v>-6.23148676808369E-3</v>
      </c>
      <c r="AI90">
        <f>'ICP-MS Results'!BY37</f>
        <v>-4.0138459882801897E-3</v>
      </c>
      <c r="AJ90">
        <f>'ICP-MS Results'!CA37</f>
        <v>-1.29431688722767E-2</v>
      </c>
      <c r="AK90">
        <f>'ICP-MS Results'!CC37</f>
        <v>-0.101583450704495</v>
      </c>
      <c r="AL90">
        <f>'ICP-MS Results'!CE37</f>
        <v>2.7878382927092899E-2</v>
      </c>
      <c r="AM90">
        <f>'ICP-MS Results'!CG37</f>
        <v>1.1217296370463999E-3</v>
      </c>
      <c r="AN90">
        <f>'ICP-MS Results'!CI37</f>
        <v>-4.6269628304801101E-2</v>
      </c>
      <c r="AO90">
        <f>'ICP-MS Results'!CK37</f>
        <v>3.9968715096221899E-3</v>
      </c>
      <c r="AP90">
        <f>'ICP-MS Results'!CM37</f>
        <v>-0.120142997107394</v>
      </c>
      <c r="AQ90">
        <f>'ICP-MS Results'!CO37</f>
        <v>-1.9180911809624601E-3</v>
      </c>
      <c r="AR90">
        <f>'ICP-MS Results'!CQ37</f>
        <v>-3.418010350773E-3</v>
      </c>
      <c r="AS90">
        <f>'ICP-MS Results'!CS37</f>
        <v>-3.1780224687111801E-3</v>
      </c>
      <c r="AT90">
        <f>'ICP-MS Results'!CU37</f>
        <v>-6.0592807861081302E-2</v>
      </c>
      <c r="AU90">
        <f>'ICP-MS Results'!CW37</f>
        <v>-3.9171723230914798E-3</v>
      </c>
      <c r="AV90">
        <f>'ICP-MS Results'!CY37</f>
        <v>-6.17997645426685E-3</v>
      </c>
      <c r="AW90">
        <f>'ICP-MS Results'!DA37</f>
        <v>-5.1503843384635298E-3</v>
      </c>
      <c r="AX90">
        <f>'ICP-MS Results'!DC37</f>
        <v>-1.5126396454524199E-3</v>
      </c>
      <c r="AY90">
        <f>'ICP-MS Results'!DE37</f>
        <v>-3.2399735310985299E-3</v>
      </c>
      <c r="AZ90">
        <f>'ICP-MS Results'!DG37</f>
        <v>-3.7168231961215098E-3</v>
      </c>
      <c r="BA90">
        <f>'ICP-MS Results'!DI37</f>
        <v>-1.0141573479018701E-2</v>
      </c>
      <c r="BB90">
        <f>'ICP-MS Results'!DK37</f>
        <v>-6.0251684782474399E-3</v>
      </c>
      <c r="BC90">
        <f>'ICP-MS Results'!DM37</f>
        <v>2.5572216598493801E-3</v>
      </c>
      <c r="BD90">
        <f>'ICP-MS Results'!DO37</f>
        <v>3.0325750641801699E-3</v>
      </c>
      <c r="BE90">
        <f>'ICP-MS Results'!DQ37</f>
        <v>-6.9963212408940004E-2</v>
      </c>
      <c r="BF90">
        <f>'ICP-MS Results'!DS37</f>
        <v>4.6260418561160001E-3</v>
      </c>
      <c r="BG90">
        <f>'ICP-MS Results'!DU37</f>
        <v>-0.25970812979616198</v>
      </c>
      <c r="BH90">
        <f>'ICP-MS Results'!DW37</f>
        <v>-2.4707913425618901</v>
      </c>
      <c r="BI90">
        <f>'ICP-MS Results'!DY37</f>
        <v>-2.00069053304406E-2</v>
      </c>
      <c r="BJ90">
        <f>'ICP-MS Results'!EA37</f>
        <v>0.13066169638290601</v>
      </c>
      <c r="BK90">
        <f>'ICP-MS Results'!EC37</f>
        <v>-2.6796602792701799E-2</v>
      </c>
      <c r="BL90">
        <f>'ICP-MS Results'!EE37</f>
        <v>-4.2254352374552599E-3</v>
      </c>
      <c r="BM90" s="14">
        <f>'ICP-MS Results'!EF37</f>
        <v>101.15180229711</v>
      </c>
      <c r="BN90" s="14">
        <f>'ICP-MS Results'!EG37</f>
        <v>112.874994980571</v>
      </c>
      <c r="BO90" s="14">
        <f>'ICP-MS Results'!EH37</f>
        <v>98.782414847183503</v>
      </c>
    </row>
    <row r="91" spans="1:67" x14ac:dyDescent="0.25">
      <c r="A91" t="str">
        <f>'ICP-MS Results'!C38</f>
        <v>Rinse</v>
      </c>
      <c r="C91">
        <f>'ICP-MS Results'!E38</f>
        <v>4.9489880075474701E-3</v>
      </c>
      <c r="D91">
        <f>'ICP-MS Results'!G38</f>
        <v>-2.9006324191891602E-3</v>
      </c>
      <c r="E91">
        <f>'ICP-MS Results'!J38</f>
        <v>-0.24389053587235299</v>
      </c>
      <c r="F91">
        <f>'ICP-MS Results'!K38</f>
        <v>23.598436898527702</v>
      </c>
      <c r="G91">
        <f>'ICP-MS Results'!M38</f>
        <v>-6.3683479548509198E-2</v>
      </c>
      <c r="H91">
        <f>'ICP-MS Results'!P38</f>
        <v>-0.345213529066286</v>
      </c>
      <c r="I91">
        <f>'ICP-MS Results'!Q38</f>
        <v>8.5317660532423201</v>
      </c>
      <c r="J91">
        <f>'ICP-MS Results'!S38</f>
        <v>-1.22776173605549</v>
      </c>
      <c r="K91">
        <f>'ICP-MS Results'!V38</f>
        <v>-4.5063203521358801</v>
      </c>
      <c r="L91">
        <f>'ICP-MS Results'!Y38</f>
        <v>3.0996209705078701E-2</v>
      </c>
      <c r="M91">
        <f>'ICP-MS Results'!AC38</f>
        <v>-4.7991119860669403E-2</v>
      </c>
      <c r="N91">
        <f>'ICP-MS Results'!AE38</f>
        <v>-1.25403441545949E-2</v>
      </c>
      <c r="O91">
        <f>'ICP-MS Results'!AG38</f>
        <v>-7.6281928836460094E-2</v>
      </c>
      <c r="P91">
        <f>'ICP-MS Results'!AI38</f>
        <v>-9.2451753266623998E-2</v>
      </c>
      <c r="Q91">
        <f>'ICP-MS Results'!AK38</f>
        <v>-1.5626589559899801E-4</v>
      </c>
      <c r="R91">
        <f>'ICP-MS Results'!AN38</f>
        <v>-1.1679472526827399</v>
      </c>
      <c r="S91">
        <f>'ICP-MS Results'!AP38</f>
        <v>-1.14422513474503E-3</v>
      </c>
      <c r="T91">
        <f>'ICP-MS Results'!AR38</f>
        <v>-3.3158680151146397E-2</v>
      </c>
      <c r="U91">
        <f>'ICP-MS Results'!AT38</f>
        <v>4.2787021868207903E-2</v>
      </c>
      <c r="V91">
        <f>'ICP-MS Results'!AV38</f>
        <v>-0.27129805714580801</v>
      </c>
      <c r="W91">
        <f>'ICP-MS Results'!AX38</f>
        <v>-5.2319669915611901E-3</v>
      </c>
      <c r="X91">
        <f>'ICP-MS Results'!AZ38</f>
        <v>-9.4807392559054498E-3</v>
      </c>
      <c r="Y91">
        <f>'ICP-MS Results'!BB38</f>
        <v>-4.3931886404553998E-3</v>
      </c>
      <c r="Z91">
        <f>'ICP-MS Results'!BF38</f>
        <v>0.116712516334729</v>
      </c>
      <c r="AA91">
        <f>'ICP-MS Results'!BH38</f>
        <v>-4.5961763872786102E-4</v>
      </c>
      <c r="AB91">
        <f>'ICP-MS Results'!BK38</f>
        <v>-3.89071883724856E-3</v>
      </c>
      <c r="AC91">
        <f>'ICP-MS Results'!BM38</f>
        <v>-0.66440234920800501</v>
      </c>
      <c r="AD91">
        <f>'ICP-MS Results'!BO38</f>
        <v>-1.3698393741748799E-2</v>
      </c>
      <c r="AE91">
        <f>'ICP-MS Results'!BQ38</f>
        <v>-2.5013912405763099E-2</v>
      </c>
      <c r="AF91">
        <f>'ICP-MS Results'!BS38</f>
        <v>2.77433236664444E-2</v>
      </c>
      <c r="AG91">
        <f>'ICP-MS Results'!BT38</f>
        <v>1.79644375669527E-2</v>
      </c>
      <c r="AH91">
        <f>'ICP-MS Results'!BW38</f>
        <v>-5.2818665093367703E-3</v>
      </c>
      <c r="AI91">
        <f>'ICP-MS Results'!BY38</f>
        <v>-7.4136328585557802E-3</v>
      </c>
      <c r="AJ91">
        <f>'ICP-MS Results'!CA38</f>
        <v>-3.6304022664551697E-2</v>
      </c>
      <c r="AK91">
        <f>'ICP-MS Results'!CC38</f>
        <v>-0.141581291956838</v>
      </c>
      <c r="AL91">
        <f>'ICP-MS Results'!CE38</f>
        <v>4.3100490145655597E-2</v>
      </c>
      <c r="AM91">
        <f>'ICP-MS Results'!CG38</f>
        <v>-1.94835282814835E-4</v>
      </c>
      <c r="AN91">
        <f>'ICP-MS Results'!CI38</f>
        <v>-3.99373464589362E-2</v>
      </c>
      <c r="AO91">
        <f>'ICP-MS Results'!CK38</f>
        <v>2.8393219678366998E-3</v>
      </c>
      <c r="AP91">
        <f>'ICP-MS Results'!CM38</f>
        <v>-0.118166364176072</v>
      </c>
      <c r="AQ91">
        <f>'ICP-MS Results'!CO38</f>
        <v>-8.6569670049808998E-4</v>
      </c>
      <c r="AR91">
        <f>'ICP-MS Results'!CQ38</f>
        <v>-2.64058827875657E-3</v>
      </c>
      <c r="AS91">
        <f>'ICP-MS Results'!CS38</f>
        <v>-4.8445877534545401E-3</v>
      </c>
      <c r="AT91">
        <f>'ICP-MS Results'!CU38</f>
        <v>-5.4402191764935298E-2</v>
      </c>
      <c r="AU91">
        <f>'ICP-MS Results'!CW38</f>
        <v>-3.7064290243669301E-3</v>
      </c>
      <c r="AV91">
        <f>'ICP-MS Results'!CY38</f>
        <v>-6.7280937889742402E-3</v>
      </c>
      <c r="AW91">
        <f>'ICP-MS Results'!DA38</f>
        <v>-8.2489149274758596E-3</v>
      </c>
      <c r="AX91">
        <f>'ICP-MS Results'!DC38</f>
        <v>-8.0710325151044798E-4</v>
      </c>
      <c r="AY91">
        <f>'ICP-MS Results'!DE38</f>
        <v>-1.74380076715529E-3</v>
      </c>
      <c r="AZ91">
        <f>'ICP-MS Results'!DG38</f>
        <v>-1.7877902933914299E-3</v>
      </c>
      <c r="BA91">
        <f>'ICP-MS Results'!DI38</f>
        <v>-1.27780504277476E-2</v>
      </c>
      <c r="BB91">
        <f>'ICP-MS Results'!DK38</f>
        <v>-5.2447743002370199E-3</v>
      </c>
      <c r="BC91">
        <f>'ICP-MS Results'!DM38</f>
        <v>5.8884966667671905E-4</v>
      </c>
      <c r="BD91">
        <f>'ICP-MS Results'!DO38</f>
        <v>1.6730630669536E-3</v>
      </c>
      <c r="BE91">
        <f>'ICP-MS Results'!DQ38</f>
        <v>-7.9072263675202703E-2</v>
      </c>
      <c r="BF91">
        <f>'ICP-MS Results'!DS38</f>
        <v>3.8941547237128999E-3</v>
      </c>
      <c r="BG91">
        <f>'ICP-MS Results'!DU38</f>
        <v>-0.27220881004657699</v>
      </c>
      <c r="BH91">
        <f>'ICP-MS Results'!DW38</f>
        <v>-2.4531480536382202</v>
      </c>
      <c r="BI91">
        <f>'ICP-MS Results'!DY38</f>
        <v>-2.56255260880228E-2</v>
      </c>
      <c r="BJ91">
        <f>'ICP-MS Results'!EA38</f>
        <v>0.111550071292372</v>
      </c>
      <c r="BK91">
        <f>'ICP-MS Results'!EC38</f>
        <v>-2.7791560759169599E-2</v>
      </c>
      <c r="BL91">
        <f>'ICP-MS Results'!EE38</f>
        <v>-3.9989911266389098E-3</v>
      </c>
      <c r="BM91" s="14">
        <f>'ICP-MS Results'!EF38</f>
        <v>96.765448345208895</v>
      </c>
      <c r="BN91" s="14">
        <f>'ICP-MS Results'!EG38</f>
        <v>107.699658329662</v>
      </c>
      <c r="BO91" s="14">
        <f>'ICP-MS Results'!EH38</f>
        <v>95.872952841254303</v>
      </c>
    </row>
    <row r="92" spans="1:67" x14ac:dyDescent="0.25">
      <c r="A92" t="str">
        <f>'ICP-MS Results'!C39</f>
        <v>GY2-032-C  10000x</v>
      </c>
      <c r="B92" t="str">
        <f>'ICP-MS Results'!D39</f>
        <v>10000</v>
      </c>
      <c r="C92">
        <f>'ICP-MS Results'!E39</f>
        <v>-0.206849288721871</v>
      </c>
      <c r="D92">
        <f>'ICP-MS Results'!G39</f>
        <v>-6.9137213842165E-3</v>
      </c>
      <c r="E92">
        <f>'ICP-MS Results'!J39</f>
        <v>-1.2039058885539</v>
      </c>
      <c r="F92">
        <f>'ICP-MS Results'!K39</f>
        <v>4747.0365616988902</v>
      </c>
      <c r="G92">
        <f>'ICP-MS Results'!M39</f>
        <v>1.9118806139312401</v>
      </c>
      <c r="H92">
        <f>'ICP-MS Results'!P39</f>
        <v>0.16710487471350799</v>
      </c>
      <c r="I92">
        <f>'ICP-MS Results'!Q39</f>
        <v>13.298940162714</v>
      </c>
      <c r="J92">
        <f>'ICP-MS Results'!S39</f>
        <v>1.5587305214967599</v>
      </c>
      <c r="K92">
        <f>'ICP-MS Results'!V39</f>
        <v>1635.1096790577801</v>
      </c>
      <c r="L92">
        <f>'ICP-MS Results'!Y39</f>
        <v>137.33981604063001</v>
      </c>
      <c r="M92">
        <f>'ICP-MS Results'!AC39</f>
        <v>0.16688672658169501</v>
      </c>
      <c r="N92">
        <f>'ICP-MS Results'!AE39</f>
        <v>3.0039000868775999E-2</v>
      </c>
      <c r="O92">
        <f>'ICP-MS Results'!AG39</f>
        <v>-0.21281656053148401</v>
      </c>
      <c r="P92">
        <f>'ICP-MS Results'!AI39</f>
        <v>-0.107106697101316</v>
      </c>
      <c r="Q92">
        <f>'ICP-MS Results'!AK39</f>
        <v>2.7681224903097702E-2</v>
      </c>
      <c r="R92">
        <f>'ICP-MS Results'!AN39</f>
        <v>-1.3596174152978699</v>
      </c>
      <c r="S92">
        <f>'ICP-MS Results'!AP39</f>
        <v>2.9629680713069099E-2</v>
      </c>
      <c r="T92">
        <f>'ICP-MS Results'!AR39</f>
        <v>-1.0409040972761401E-2</v>
      </c>
      <c r="U92">
        <f>'ICP-MS Results'!AT39</f>
        <v>6.5060321782873702E-3</v>
      </c>
      <c r="V92">
        <f>'ICP-MS Results'!AV39</f>
        <v>2.5162949403910999E-2</v>
      </c>
      <c r="W92">
        <f>'ICP-MS Results'!AX39</f>
        <v>1.85494734925877E-2</v>
      </c>
      <c r="X92">
        <f>'ICP-MS Results'!AZ39</f>
        <v>1.94299368228553E-2</v>
      </c>
      <c r="Y92">
        <f>'ICP-MS Results'!BB39</f>
        <v>-1.38681651048573E-2</v>
      </c>
      <c r="Z92">
        <f>'ICP-MS Results'!BF39</f>
        <v>0.50360498988322899</v>
      </c>
      <c r="AA92">
        <f>'ICP-MS Results'!BH39</f>
        <v>3.4088643979167998E-2</v>
      </c>
      <c r="AB92">
        <f>'ICP-MS Results'!BK39</f>
        <v>0.51271205309770296</v>
      </c>
      <c r="AC92">
        <f>'ICP-MS Results'!BM39</f>
        <v>-8.3252802890071503E-2</v>
      </c>
      <c r="AD92">
        <f>'ICP-MS Results'!BO39</f>
        <v>-2.9434876308447499E-2</v>
      </c>
      <c r="AE92">
        <f>'ICP-MS Results'!BQ39</f>
        <v>-5.5868673295728997E-2</v>
      </c>
      <c r="AF92">
        <f>'ICP-MS Results'!BS39</f>
        <v>-1.42240255749373E-2</v>
      </c>
      <c r="AG92">
        <f>'ICP-MS Results'!BT39</f>
        <v>-2.8135694286364001E-2</v>
      </c>
      <c r="AH92">
        <f>'ICP-MS Results'!BW39</f>
        <v>-9.4509418445476098E-3</v>
      </c>
      <c r="AI92">
        <f>'ICP-MS Results'!BY39</f>
        <v>-2.7985457853008201E-2</v>
      </c>
      <c r="AJ92">
        <f>'ICP-MS Results'!CA39</f>
        <v>-0.14029171650380801</v>
      </c>
      <c r="AK92">
        <f>'ICP-MS Results'!CC39</f>
        <v>-0.42926687834718202</v>
      </c>
      <c r="AL92">
        <f>'ICP-MS Results'!CE39</f>
        <v>-1.36024171778508E-2</v>
      </c>
      <c r="AM92">
        <f>'ICP-MS Results'!CG39</f>
        <v>-1.946981296422E-3</v>
      </c>
      <c r="AN92">
        <f>'ICP-MS Results'!CI39</f>
        <v>-0.12337289033134199</v>
      </c>
      <c r="AO92">
        <f>'ICP-MS Results'!CK39</f>
        <v>0.72303313989439</v>
      </c>
      <c r="AP92">
        <f>'ICP-MS Results'!CM39</f>
        <v>0.622341600570683</v>
      </c>
      <c r="AQ92">
        <f>'ICP-MS Results'!CO39</f>
        <v>0.734467432468489</v>
      </c>
      <c r="AR92">
        <f>'ICP-MS Results'!CQ39</f>
        <v>0.72794941353334597</v>
      </c>
      <c r="AS92">
        <f>'ICP-MS Results'!CS39</f>
        <v>0.64580258030961002</v>
      </c>
      <c r="AT92">
        <f>'ICP-MS Results'!CU39</f>
        <v>0.58032411859567901</v>
      </c>
      <c r="AU92">
        <f>'ICP-MS Results'!CW39</f>
        <v>0.64101723279511402</v>
      </c>
      <c r="AV92">
        <f>'ICP-MS Results'!CY39</f>
        <v>0.62092758929849201</v>
      </c>
      <c r="AW92">
        <f>'ICP-MS Results'!DA39</f>
        <v>0.60347158241015697</v>
      </c>
      <c r="AX92">
        <f>'ICP-MS Results'!DC39</f>
        <v>0.62102553386091996</v>
      </c>
      <c r="AY92">
        <f>'ICP-MS Results'!DE39</f>
        <v>0.61846047487939504</v>
      </c>
      <c r="AZ92">
        <f>'ICP-MS Results'!DG39</f>
        <v>0.57837557048869703</v>
      </c>
      <c r="BA92">
        <f>'ICP-MS Results'!DI39</f>
        <v>0.56165193091723398</v>
      </c>
      <c r="BB92">
        <f>'ICP-MS Results'!DK39</f>
        <v>0.60479078078179704</v>
      </c>
      <c r="BC92">
        <f>'ICP-MS Results'!DM39</f>
        <v>-5.1117673224942003E-3</v>
      </c>
      <c r="BD92">
        <f>'ICP-MS Results'!DO39</f>
        <v>-5.1197572842602299E-3</v>
      </c>
      <c r="BE92">
        <f>'ICP-MS Results'!DQ39</f>
        <v>-0.34585641305626502</v>
      </c>
      <c r="BF92">
        <f>'ICP-MS Results'!DS39</f>
        <v>-2.9239551492117702E-4</v>
      </c>
      <c r="BG92">
        <f>'ICP-MS Results'!DU39</f>
        <v>0.73441688902026503</v>
      </c>
      <c r="BH92">
        <f>'ICP-MS Results'!DW39</f>
        <v>-1.8157761411198099</v>
      </c>
      <c r="BI92">
        <f>'ICP-MS Results'!DY39</f>
        <v>-4.5062870424837101E-2</v>
      </c>
      <c r="BJ92">
        <f>'ICP-MS Results'!EA39</f>
        <v>9.7015404451140694E-2</v>
      </c>
      <c r="BK92">
        <f>'ICP-MS Results'!EC39</f>
        <v>0.131154189901424</v>
      </c>
      <c r="BL92">
        <f>'ICP-MS Results'!EE39</f>
        <v>0.37782463566479102</v>
      </c>
      <c r="BM92" s="14">
        <f>'ICP-MS Results'!EF39</f>
        <v>92.325220171504</v>
      </c>
      <c r="BN92" s="14">
        <f>'ICP-MS Results'!EG39</f>
        <v>122.386536175096</v>
      </c>
      <c r="BO92" s="14">
        <f>'ICP-MS Results'!EH39</f>
        <v>99.627902010554905</v>
      </c>
    </row>
    <row r="93" spans="1:67" x14ac:dyDescent="0.25">
      <c r="A93" s="11" t="s">
        <v>249</v>
      </c>
      <c r="C93" s="11" t="str">
        <f>IF(C92&lt;'Cal Summary'!B$7,"ND",'GEY Calc'!C92)</f>
        <v>ND</v>
      </c>
      <c r="D93" s="11" t="str">
        <f>IF(D92&lt;'Cal Summary'!D$7,"ND",'GEY Calc'!D92)</f>
        <v>ND</v>
      </c>
      <c r="E93" s="11" t="str">
        <f>IF(E92&lt;'Cal Summary'!G$7,"ND",'GEY Calc'!E92)</f>
        <v>ND</v>
      </c>
      <c r="F93" s="11">
        <f>IF(F92&lt;'Cal Summary'!H$7,"ND",'GEY Calc'!F92)</f>
        <v>4747.0365616988902</v>
      </c>
      <c r="G93" s="11">
        <f>IF(G92&lt;'Cal Summary'!J$7,"ND",'GEY Calc'!G92)</f>
        <v>1.9118806139312401</v>
      </c>
      <c r="H93" s="11" t="str">
        <f>IF(H92&lt;'Cal Summary'!M$7,"ND",'GEY Calc'!H92)</f>
        <v>ND</v>
      </c>
      <c r="I93" s="11">
        <f>IF(I92&lt;'Cal Summary'!N$7,"ND",'GEY Calc'!I92)</f>
        <v>13.298940162714</v>
      </c>
      <c r="J93" s="11">
        <f>IF(J92&lt;'Cal Summary'!P$7,"ND",'GEY Calc'!J92)</f>
        <v>1.5587305214967599</v>
      </c>
      <c r="K93" s="11">
        <f>IF(K92&lt;'Cal Summary'!S$7,"ND",'GEY Calc'!K92)</f>
        <v>1635.1096790577801</v>
      </c>
      <c r="L93" s="11">
        <f>IF(L92&lt;'Cal Summary'!V$7,"ND",'GEY Calc'!L92)</f>
        <v>137.33981604063001</v>
      </c>
      <c r="M93" s="11">
        <f>IF(M92&lt;'Cal Summary'!Z$7,"ND",'GEY Calc'!M92)</f>
        <v>0.16688672658169501</v>
      </c>
      <c r="N93" s="11" t="str">
        <f>IF(N92&lt;'Cal Summary'!AB$7,"ND",'GEY Calc'!N92)</f>
        <v>ND</v>
      </c>
      <c r="O93" s="11" t="str">
        <f>IF(O92&lt;'Cal Summary'!AD$7,"ND",'GEY Calc'!O92)</f>
        <v>ND</v>
      </c>
      <c r="P93" s="11" t="str">
        <f>IF(P92&lt;'Cal Summary'!AF$7,"ND",'GEY Calc'!P92)</f>
        <v>ND</v>
      </c>
      <c r="Q93" s="11">
        <f>IF(Q92&lt;'Cal Summary'!AH$7,"ND",'GEY Calc'!Q92)</f>
        <v>2.7681224903097702E-2</v>
      </c>
      <c r="R93" s="11" t="str">
        <f>IF(R92&lt;'Cal Summary'!AK$7,"ND",'GEY Calc'!R92)</f>
        <v>ND</v>
      </c>
      <c r="S93" s="11">
        <f>IF(S92&lt;'Cal Summary'!AM$7,"ND",'GEY Calc'!S92)</f>
        <v>2.9629680713069099E-2</v>
      </c>
      <c r="T93" s="11" t="str">
        <f>IF(T92&lt;'Cal Summary'!AO$7,"ND",'GEY Calc'!T92)</f>
        <v>ND</v>
      </c>
      <c r="U93" s="11" t="str">
        <f>IF(U92&lt;'Cal Summary'!AQ$7,"ND",'GEY Calc'!U92)</f>
        <v>ND</v>
      </c>
      <c r="V93" s="11" t="str">
        <f>IF(V92&lt;'Cal Summary'!AS$7,"ND",'GEY Calc'!V92)</f>
        <v>ND</v>
      </c>
      <c r="W93" s="11" t="str">
        <f>IF(W92&lt;'Cal Summary'!AU$7,"ND",'GEY Calc'!W92)</f>
        <v>ND</v>
      </c>
      <c r="X93" s="11" t="str">
        <f>IF(X92&lt;'Cal Summary'!AW$7,"ND",'GEY Calc'!X92)</f>
        <v>ND</v>
      </c>
      <c r="Y93" s="11" t="str">
        <f>IF(Y92&lt;'Cal Summary'!AY$7,"ND",'GEY Calc'!Y92)</f>
        <v>ND</v>
      </c>
      <c r="Z93" s="11">
        <f>IF(Z92&lt;'Cal Summary'!BC$7,"ND",'GEY Calc'!Z92)</f>
        <v>0.50360498988322899</v>
      </c>
      <c r="AA93" s="11">
        <f>IF(AA92&lt;'Cal Summary'!BE$7,"ND",'GEY Calc'!AA92)</f>
        <v>3.4088643979167998E-2</v>
      </c>
      <c r="AB93" s="11">
        <f>IF(AB92&lt;'Cal Summary'!BH$7,"ND",'GEY Calc'!AB92)</f>
        <v>0.51271205309770296</v>
      </c>
      <c r="AC93" s="11" t="str">
        <f>IF(AC92&lt;'Cal Summary'!BJ$7,"ND",'GEY Calc'!AC92)</f>
        <v>ND</v>
      </c>
      <c r="AD93" s="11" t="str">
        <f>IF(AD92&lt;'Cal Summary'!BL$7,"ND",'GEY Calc'!AD92)</f>
        <v>ND</v>
      </c>
      <c r="AE93" s="11" t="str">
        <f>IF(AE92&lt;'Cal Summary'!BN$7,"ND",'GEY Calc'!AE92)</f>
        <v>ND</v>
      </c>
      <c r="AF93" s="11" t="str">
        <f>IF(AF92&lt;'Cal Summary'!BP$7,"ND",'GEY Calc'!AF92)</f>
        <v>ND</v>
      </c>
      <c r="AG93" s="11" t="str">
        <f>IF(AG92&lt;'Cal Summary'!BQ$7,"ND",'GEY Calc'!AG92)</f>
        <v>ND</v>
      </c>
      <c r="AH93" s="11" t="str">
        <f>IF(AH92&lt;'Cal Summary'!BT$7,"ND",'GEY Calc'!AH92)</f>
        <v>ND</v>
      </c>
      <c r="AI93" s="11" t="str">
        <f>IF(AI92&lt;'Cal Summary'!BV$7,"ND",'GEY Calc'!AI92)</f>
        <v>ND</v>
      </c>
      <c r="AJ93" s="11" t="str">
        <f>IF(AJ92&lt;'Cal Summary'!BX$7,"ND",'GEY Calc'!AJ92)</f>
        <v>ND</v>
      </c>
      <c r="AK93" s="11" t="str">
        <f>IF(AK92&lt;'Cal Summary'!BZ$7,"ND",'GEY Calc'!AK92)</f>
        <v>ND</v>
      </c>
      <c r="AL93" s="11" t="str">
        <f>IF(AL92&lt;'Cal Summary'!CB$7,"ND",'GEY Calc'!AL92)</f>
        <v>ND</v>
      </c>
      <c r="AM93" s="11" t="str">
        <f>IF(AM92&lt;'Cal Summary'!CD$7,"ND",'GEY Calc'!AM92)</f>
        <v>ND</v>
      </c>
      <c r="AN93" s="11" t="str">
        <f>IF(AN92&lt;'Cal Summary'!CF$7,"ND",'GEY Calc'!AN92)</f>
        <v>ND</v>
      </c>
      <c r="AO93" s="11">
        <f>IF(AO92&lt;'Cal Summary'!CH$7,"ND",'GEY Calc'!AO92)</f>
        <v>0.72303313989439</v>
      </c>
      <c r="AP93" s="11">
        <f>IF(AP92&lt;'Cal Summary'!CJ$7,"ND",'GEY Calc'!AP92)</f>
        <v>0.622341600570683</v>
      </c>
      <c r="AQ93" s="11">
        <f>IF(AQ92&lt;'Cal Summary'!CL$7,"ND",'GEY Calc'!AQ92)</f>
        <v>0.734467432468489</v>
      </c>
      <c r="AR93" s="11">
        <f>IF(AR92&lt;'Cal Summary'!CN$7,"ND",'GEY Calc'!AR92)</f>
        <v>0.72794941353334597</v>
      </c>
      <c r="AS93" s="11">
        <f>IF(AS92&lt;'Cal Summary'!CP$7,"ND",'GEY Calc'!AS92)</f>
        <v>0.64580258030961002</v>
      </c>
      <c r="AT93" s="11">
        <f>IF(AT92&lt;'Cal Summary'!CR$7,"ND",'GEY Calc'!AT92)</f>
        <v>0.58032411859567901</v>
      </c>
      <c r="AU93" s="11">
        <f>IF(AU92&lt;'Cal Summary'!CT$7,"ND",'GEY Calc'!AU92)</f>
        <v>0.64101723279511402</v>
      </c>
      <c r="AV93" s="11">
        <f>IF(AV92&lt;'Cal Summary'!CV$7,"ND",'GEY Calc'!AV92)</f>
        <v>0.62092758929849201</v>
      </c>
      <c r="AW93" s="11">
        <f>IF(AW92&lt;'Cal Summary'!CX$7,"ND",'GEY Calc'!AW92)</f>
        <v>0.60347158241015697</v>
      </c>
      <c r="AX93" s="11">
        <f>IF(AX92&lt;'Cal Summary'!CZ$7,"ND",'GEY Calc'!AX92)</f>
        <v>0.62102553386091996</v>
      </c>
      <c r="AY93" s="11">
        <f>IF(AY92&lt;'Cal Summary'!DB$7,"ND",'GEY Calc'!AY92)</f>
        <v>0.61846047487939504</v>
      </c>
      <c r="AZ93" s="11">
        <f>IF(AZ92&lt;'Cal Summary'!DD$7,"ND",'GEY Calc'!AZ92)</f>
        <v>0.57837557048869703</v>
      </c>
      <c r="BA93" s="11">
        <f>IF(BA92&lt;'Cal Summary'!DF$7,"ND",'GEY Calc'!BA92)</f>
        <v>0.56165193091723398</v>
      </c>
      <c r="BB93" s="11">
        <f>IF(BB92&lt;'Cal Summary'!DH$7,"ND",'GEY Calc'!BB92)</f>
        <v>0.60479078078179704</v>
      </c>
      <c r="BC93" s="11" t="str">
        <f>IF(BC92&lt;'Cal Summary'!DJ$7,"ND",'GEY Calc'!BC92)</f>
        <v>ND</v>
      </c>
      <c r="BD93" s="11" t="str">
        <f>IF(BD92&lt;'Cal Summary'!DL$7,"ND",'GEY Calc'!BD92)</f>
        <v>ND</v>
      </c>
      <c r="BE93" s="11" t="str">
        <f>IF(BE92&lt;'Cal Summary'!DN$7,"ND",'GEY Calc'!BE92)</f>
        <v>ND</v>
      </c>
      <c r="BF93" s="11" t="str">
        <f>IF(BF92&lt;'Cal Summary'!DP$7,"ND",'GEY Calc'!BF92)</f>
        <v>ND</v>
      </c>
      <c r="BG93" s="11">
        <f>IF(BG92&lt;'Cal Summary'!DR$7,"ND",'GEY Calc'!BG92)</f>
        <v>0.73441688902026503</v>
      </c>
      <c r="BH93" s="11" t="str">
        <f>IF(BH92&lt;'Cal Summary'!DT$7,"ND",'GEY Calc'!BH92)</f>
        <v>ND</v>
      </c>
      <c r="BI93" s="11" t="str">
        <f>IF(BI92&lt;'Cal Summary'!DV$7,"ND",'GEY Calc'!BI92)</f>
        <v>ND</v>
      </c>
      <c r="BJ93" s="11">
        <f>IF(BJ92&lt;'Cal Summary'!DX$7,"ND",'GEY Calc'!BJ92)</f>
        <v>9.7015404451140694E-2</v>
      </c>
      <c r="BK93" s="11">
        <f>IF(BK92&lt;'Cal Summary'!DZ$7,"ND",'GEY Calc'!BK92)</f>
        <v>0.131154189901424</v>
      </c>
      <c r="BL93" s="11">
        <f>IF(BL92&lt;'Cal Summary'!EB$7,"ND",'GEY Calc'!BL92)</f>
        <v>0.37782463566479102</v>
      </c>
      <c r="BM93" s="14"/>
      <c r="BN93" s="14"/>
      <c r="BO93" s="14"/>
    </row>
    <row r="94" spans="1:67" x14ac:dyDescent="0.25">
      <c r="A94" s="11" t="s">
        <v>250</v>
      </c>
      <c r="C94" s="11" t="str">
        <f>IF(C93="ND","ND",C93*$B92)</f>
        <v>ND</v>
      </c>
      <c r="D94" s="11" t="str">
        <f t="shared" ref="D94:AE94" si="237">IF(D93="ND","ND",D93*$B92)</f>
        <v>ND</v>
      </c>
      <c r="E94" s="11" t="str">
        <f t="shared" si="237"/>
        <v>ND</v>
      </c>
      <c r="F94" s="11">
        <f t="shared" si="237"/>
        <v>47470365.616988905</v>
      </c>
      <c r="G94" s="11">
        <f t="shared" si="237"/>
        <v>19118.806139312401</v>
      </c>
      <c r="H94" s="11" t="str">
        <f t="shared" si="237"/>
        <v>ND</v>
      </c>
      <c r="I94" s="11">
        <f t="shared" si="237"/>
        <v>132989.40162714</v>
      </c>
      <c r="J94" s="11">
        <f t="shared" si="237"/>
        <v>15587.305214967599</v>
      </c>
      <c r="K94" s="11">
        <f t="shared" si="237"/>
        <v>16351096.790577801</v>
      </c>
      <c r="L94" s="11">
        <f t="shared" si="237"/>
        <v>1373398.1604063001</v>
      </c>
      <c r="M94" s="11">
        <f t="shared" si="237"/>
        <v>1668.8672658169501</v>
      </c>
      <c r="N94" s="11" t="str">
        <f t="shared" si="237"/>
        <v>ND</v>
      </c>
      <c r="O94" s="11" t="str">
        <f t="shared" si="237"/>
        <v>ND</v>
      </c>
      <c r="P94" s="11" t="str">
        <f t="shared" si="237"/>
        <v>ND</v>
      </c>
      <c r="Q94" s="11">
        <f t="shared" si="237"/>
        <v>276.812249030977</v>
      </c>
      <c r="R94" s="11" t="str">
        <f t="shared" si="237"/>
        <v>ND</v>
      </c>
      <c r="S94" s="11">
        <f t="shared" si="237"/>
        <v>296.29680713069098</v>
      </c>
      <c r="T94" s="11" t="str">
        <f t="shared" si="237"/>
        <v>ND</v>
      </c>
      <c r="U94" s="11" t="str">
        <f t="shared" si="237"/>
        <v>ND</v>
      </c>
      <c r="V94" s="11" t="str">
        <f t="shared" si="237"/>
        <v>ND</v>
      </c>
      <c r="W94" s="11" t="str">
        <f t="shared" si="237"/>
        <v>ND</v>
      </c>
      <c r="X94" s="11" t="str">
        <f t="shared" si="237"/>
        <v>ND</v>
      </c>
      <c r="Y94" s="11" t="str">
        <f t="shared" si="237"/>
        <v>ND</v>
      </c>
      <c r="Z94" s="11">
        <f t="shared" si="237"/>
        <v>5036.0498988322897</v>
      </c>
      <c r="AA94" s="11">
        <f t="shared" si="237"/>
        <v>340.88643979168</v>
      </c>
      <c r="AB94" s="11">
        <f t="shared" si="237"/>
        <v>5127.1205309770294</v>
      </c>
      <c r="AC94" s="11" t="str">
        <f t="shared" si="237"/>
        <v>ND</v>
      </c>
      <c r="AD94" s="11" t="str">
        <f t="shared" si="237"/>
        <v>ND</v>
      </c>
      <c r="AE94" s="11" t="str">
        <f t="shared" si="237"/>
        <v>ND</v>
      </c>
      <c r="AF94" s="11" t="str">
        <f t="shared" ref="AF94:BK94" si="238">IF(AF93="ND","ND",AF93*$B92)</f>
        <v>ND</v>
      </c>
      <c r="AG94" s="11" t="str">
        <f t="shared" si="238"/>
        <v>ND</v>
      </c>
      <c r="AH94" s="11" t="str">
        <f t="shared" si="238"/>
        <v>ND</v>
      </c>
      <c r="AI94" s="11" t="str">
        <f t="shared" si="238"/>
        <v>ND</v>
      </c>
      <c r="AJ94" s="11" t="str">
        <f t="shared" si="238"/>
        <v>ND</v>
      </c>
      <c r="AK94" s="11" t="str">
        <f t="shared" si="238"/>
        <v>ND</v>
      </c>
      <c r="AL94" s="11" t="str">
        <f t="shared" si="238"/>
        <v>ND</v>
      </c>
      <c r="AM94" s="11" t="str">
        <f t="shared" si="238"/>
        <v>ND</v>
      </c>
      <c r="AN94" s="11" t="str">
        <f t="shared" si="238"/>
        <v>ND</v>
      </c>
      <c r="AO94" s="11">
        <f t="shared" si="238"/>
        <v>7230.3313989439002</v>
      </c>
      <c r="AP94" s="11">
        <f t="shared" si="238"/>
        <v>6223.4160057068302</v>
      </c>
      <c r="AQ94" s="11">
        <f t="shared" si="238"/>
        <v>7344.6743246848901</v>
      </c>
      <c r="AR94" s="11">
        <f t="shared" si="238"/>
        <v>7279.4941353334598</v>
      </c>
      <c r="AS94" s="11">
        <f t="shared" si="238"/>
        <v>6458.0258030961004</v>
      </c>
      <c r="AT94" s="11">
        <f t="shared" si="238"/>
        <v>5803.2411859567901</v>
      </c>
      <c r="AU94" s="11">
        <f t="shared" si="238"/>
        <v>6410.1723279511398</v>
      </c>
      <c r="AV94" s="11">
        <f t="shared" si="238"/>
        <v>6209.2758929849197</v>
      </c>
      <c r="AW94" s="11">
        <f t="shared" si="238"/>
        <v>6034.7158241015695</v>
      </c>
      <c r="AX94" s="11">
        <f t="shared" si="238"/>
        <v>6210.2553386091995</v>
      </c>
      <c r="AY94" s="11">
        <f t="shared" si="238"/>
        <v>6184.6047487939504</v>
      </c>
      <c r="AZ94" s="11">
        <f t="shared" si="238"/>
        <v>5783.7557048869703</v>
      </c>
      <c r="BA94" s="11">
        <f t="shared" si="238"/>
        <v>5616.5193091723395</v>
      </c>
      <c r="BB94" s="11">
        <f t="shared" si="238"/>
        <v>6047.90780781797</v>
      </c>
      <c r="BC94" s="11" t="str">
        <f t="shared" si="238"/>
        <v>ND</v>
      </c>
      <c r="BD94" s="11" t="str">
        <f t="shared" si="238"/>
        <v>ND</v>
      </c>
      <c r="BE94" s="11" t="str">
        <f t="shared" si="238"/>
        <v>ND</v>
      </c>
      <c r="BF94" s="11" t="str">
        <f t="shared" si="238"/>
        <v>ND</v>
      </c>
      <c r="BG94" s="11">
        <f t="shared" si="238"/>
        <v>7344.1688902026499</v>
      </c>
      <c r="BH94" s="11" t="str">
        <f t="shared" si="238"/>
        <v>ND</v>
      </c>
      <c r="BI94" s="11" t="str">
        <f t="shared" si="238"/>
        <v>ND</v>
      </c>
      <c r="BJ94" s="11">
        <f t="shared" si="238"/>
        <v>970.15404451140694</v>
      </c>
      <c r="BK94" s="11">
        <f t="shared" si="238"/>
        <v>1311.54189901424</v>
      </c>
      <c r="BL94" s="11">
        <f t="shared" ref="BL94" si="239">IF(BL93="ND","ND",BL93*$B92)</f>
        <v>3778.24635664791</v>
      </c>
      <c r="BM94" s="14"/>
      <c r="BN94" s="14"/>
      <c r="BO94" s="14"/>
    </row>
    <row r="95" spans="1:67" x14ac:dyDescent="0.25">
      <c r="BM95" s="14"/>
      <c r="BN95" s="14"/>
      <c r="BO95" s="14"/>
    </row>
    <row r="96" spans="1:67" x14ac:dyDescent="0.25">
      <c r="A96" t="str">
        <f>'ICP-MS Results'!C40</f>
        <v>GY2-032-C  1000x</v>
      </c>
      <c r="B96" t="str">
        <f>'ICP-MS Results'!D40</f>
        <v>1000</v>
      </c>
      <c r="C96">
        <f>'ICP-MS Results'!E40</f>
        <v>-0.211124688180273</v>
      </c>
      <c r="D96">
        <f>'ICP-MS Results'!G40</f>
        <v>-8.8241469555442494E-3</v>
      </c>
      <c r="E96">
        <f>'ICP-MS Results'!J40</f>
        <v>-0.89385546236630897</v>
      </c>
      <c r="F96">
        <f>'ICP-MS Results'!K40</f>
        <v>50216.413125069601</v>
      </c>
      <c r="G96">
        <f>'ICP-MS Results'!M40</f>
        <v>2.84231019458444</v>
      </c>
      <c r="H96">
        <f>'ICP-MS Results'!P40</f>
        <v>-3.0620212576266199E-2</v>
      </c>
      <c r="I96">
        <f>'ICP-MS Results'!Q40</f>
        <v>16.019051948719</v>
      </c>
      <c r="J96">
        <f>'ICP-MS Results'!S40</f>
        <v>2.7782917579754298</v>
      </c>
      <c r="K96">
        <f>'ICP-MS Results'!V40</f>
        <v>16457.398389935599</v>
      </c>
      <c r="L96">
        <f>'ICP-MS Results'!Y40</f>
        <v>1249.0172760110299</v>
      </c>
      <c r="M96">
        <f>'ICP-MS Results'!AC40</f>
        <v>2.2428456546706399</v>
      </c>
      <c r="N96">
        <f>'ICP-MS Results'!AE40</f>
        <v>3.0189632673078101E-2</v>
      </c>
      <c r="O96">
        <f>'ICP-MS Results'!AG40</f>
        <v>-0.21140403343861999</v>
      </c>
      <c r="P96">
        <f>'ICP-MS Results'!AI40</f>
        <v>-9.0395749644116299E-2</v>
      </c>
      <c r="Q96">
        <f>'ICP-MS Results'!AK40</f>
        <v>3.9743663783372303E-2</v>
      </c>
      <c r="R96">
        <f>'ICP-MS Results'!AN40</f>
        <v>-1.32199227466245</v>
      </c>
      <c r="S96">
        <f>'ICP-MS Results'!AP40</f>
        <v>2.7004348820835002E-2</v>
      </c>
      <c r="T96">
        <f>'ICP-MS Results'!AR40</f>
        <v>-4.9658793134890597E-3</v>
      </c>
      <c r="U96">
        <f>'ICP-MS Results'!AT40</f>
        <v>1.1044080729273599E-2</v>
      </c>
      <c r="V96">
        <f>'ICP-MS Results'!AV40</f>
        <v>4.0501470670150599E-2</v>
      </c>
      <c r="W96">
        <f>'ICP-MS Results'!AX40</f>
        <v>0.20072678301368699</v>
      </c>
      <c r="X96">
        <f>'ICP-MS Results'!AZ40</f>
        <v>0.13514130709452701</v>
      </c>
      <c r="Y96">
        <f>'ICP-MS Results'!BB40</f>
        <v>6.6951307858176295E-2</v>
      </c>
      <c r="Z96">
        <f>'ICP-MS Results'!BF40</f>
        <v>1.3030086285615099</v>
      </c>
      <c r="AA96">
        <f>'ICP-MS Results'!BH40</f>
        <v>0.42195286520941999</v>
      </c>
      <c r="AB96">
        <f>'ICP-MS Results'!BK40</f>
        <v>1.8367334307404499</v>
      </c>
      <c r="AC96">
        <f>'ICP-MS Results'!BM40</f>
        <v>2.0499322060453302</v>
      </c>
      <c r="AD96">
        <f>'ICP-MS Results'!BO40</f>
        <v>-3.50117247814987E-2</v>
      </c>
      <c r="AE96">
        <f>'ICP-MS Results'!BQ40</f>
        <v>-6.1168043592732799E-2</v>
      </c>
      <c r="AF96">
        <f>'ICP-MS Results'!BS40</f>
        <v>-1.05110877950493E-2</v>
      </c>
      <c r="AG96">
        <f>'ICP-MS Results'!BT40</f>
        <v>-2.5686114927725701E-2</v>
      </c>
      <c r="AH96">
        <f>'ICP-MS Results'!BW40</f>
        <v>-1.0229691103723E-2</v>
      </c>
      <c r="AI96">
        <f>'ICP-MS Results'!BY40</f>
        <v>-2.7503553240383598E-2</v>
      </c>
      <c r="AJ96">
        <f>'ICP-MS Results'!CA40</f>
        <v>-0.13830574173882501</v>
      </c>
      <c r="AK96">
        <f>'ICP-MS Results'!CC40</f>
        <v>-0.42475337199676699</v>
      </c>
      <c r="AL96">
        <f>'ICP-MS Results'!CE40</f>
        <v>-1.36024171778508E-2</v>
      </c>
      <c r="AM96">
        <f>'ICP-MS Results'!CG40</f>
        <v>-1.7445332786944099E-3</v>
      </c>
      <c r="AN96">
        <f>'ICP-MS Results'!CI40</f>
        <v>-9.0074881438426596E-2</v>
      </c>
      <c r="AO96">
        <f>'ICP-MS Results'!CK40</f>
        <v>2.6105499723349102</v>
      </c>
      <c r="AP96">
        <f>'ICP-MS Results'!CM40</f>
        <v>2.4964394576793199</v>
      </c>
      <c r="AQ96">
        <f>'ICP-MS Results'!CO40</f>
        <v>2.6628926205769599</v>
      </c>
      <c r="AR96">
        <f>'ICP-MS Results'!CQ40</f>
        <v>2.63715402087545</v>
      </c>
      <c r="AS96">
        <f>'ICP-MS Results'!CS40</f>
        <v>2.6228952246100401</v>
      </c>
      <c r="AT96">
        <f>'ICP-MS Results'!CU40</f>
        <v>2.5290045437434299</v>
      </c>
      <c r="AU96">
        <f>'ICP-MS Results'!CW40</f>
        <v>2.4852808920889902</v>
      </c>
      <c r="AV96">
        <f>'ICP-MS Results'!CY40</f>
        <v>2.4439669932355299</v>
      </c>
      <c r="AW96">
        <f>'ICP-MS Results'!DA40</f>
        <v>2.43388329972076</v>
      </c>
      <c r="AX96">
        <f>'ICP-MS Results'!DC40</f>
        <v>2.4458367467053099</v>
      </c>
      <c r="AY96">
        <f>'ICP-MS Results'!DE40</f>
        <v>2.5027704618390199</v>
      </c>
      <c r="AZ96">
        <f>'ICP-MS Results'!DG40</f>
        <v>2.3651774400868302</v>
      </c>
      <c r="BA96">
        <f>'ICP-MS Results'!DI40</f>
        <v>2.3832977179325501</v>
      </c>
      <c r="BB96">
        <f>'ICP-MS Results'!DK40</f>
        <v>2.50255350673336</v>
      </c>
      <c r="BC96">
        <f>'ICP-MS Results'!DM40</f>
        <v>-1.6602763333612299E-3</v>
      </c>
      <c r="BD96">
        <f>'ICP-MS Results'!DO40</f>
        <v>-3.72719840428042E-3</v>
      </c>
      <c r="BE96">
        <f>'ICP-MS Results'!DQ40</f>
        <v>-0.34084724851438802</v>
      </c>
      <c r="BF96">
        <f>'ICP-MS Results'!DS40</f>
        <v>2.4910473009065498E-3</v>
      </c>
      <c r="BG96">
        <f>'ICP-MS Results'!DU40</f>
        <v>0.559059628925342</v>
      </c>
      <c r="BH96">
        <f>'ICP-MS Results'!DW40</f>
        <v>-2.3422003195887098</v>
      </c>
      <c r="BI96">
        <f>'ICP-MS Results'!DY40</f>
        <v>-3.33796288667563E-2</v>
      </c>
      <c r="BJ96">
        <f>'ICP-MS Results'!EA40</f>
        <v>9.1086258317355104E-2</v>
      </c>
      <c r="BK96">
        <f>'ICP-MS Results'!EC40</f>
        <v>1.77366517205144</v>
      </c>
      <c r="BL96">
        <f>'ICP-MS Results'!EE40</f>
        <v>2.0474990650396698</v>
      </c>
      <c r="BM96" s="14">
        <f>'ICP-MS Results'!EF40</f>
        <v>90.299625853724507</v>
      </c>
      <c r="BN96" s="14">
        <f>'ICP-MS Results'!EG40</f>
        <v>135.71406539981101</v>
      </c>
      <c r="BO96" s="14">
        <f>'ICP-MS Results'!EH40</f>
        <v>98.5572376816597</v>
      </c>
    </row>
    <row r="97" spans="1:67" x14ac:dyDescent="0.25">
      <c r="A97" s="11" t="s">
        <v>249</v>
      </c>
      <c r="C97" s="11" t="str">
        <f>IF(C96&lt;'Cal Summary'!B$7,"ND",'GEY Calc'!C96)</f>
        <v>ND</v>
      </c>
      <c r="D97" s="11" t="str">
        <f>IF(D96&lt;'Cal Summary'!D$7,"ND",'GEY Calc'!D96)</f>
        <v>ND</v>
      </c>
      <c r="E97" s="11" t="str">
        <f>IF(E96&lt;'Cal Summary'!G$7,"ND",'GEY Calc'!E96)</f>
        <v>ND</v>
      </c>
      <c r="F97" s="11">
        <f>IF(F96&lt;'Cal Summary'!H$7,"ND",'GEY Calc'!F96)</f>
        <v>50216.413125069601</v>
      </c>
      <c r="G97" s="11">
        <f>IF(G96&lt;'Cal Summary'!J$7,"ND",'GEY Calc'!G96)</f>
        <v>2.84231019458444</v>
      </c>
      <c r="H97" s="11" t="str">
        <f>IF(H96&lt;'Cal Summary'!M$7,"ND",'GEY Calc'!H96)</f>
        <v>ND</v>
      </c>
      <c r="I97" s="11">
        <f>IF(I96&lt;'Cal Summary'!N$7,"ND",'GEY Calc'!I96)</f>
        <v>16.019051948719</v>
      </c>
      <c r="J97" s="11">
        <f>IF(J96&lt;'Cal Summary'!P$7,"ND",'GEY Calc'!J96)</f>
        <v>2.7782917579754298</v>
      </c>
      <c r="K97" s="11">
        <f>IF(K96&lt;'Cal Summary'!S$7,"ND",'GEY Calc'!K96)</f>
        <v>16457.398389935599</v>
      </c>
      <c r="L97" s="11">
        <f>IF(L96&lt;'Cal Summary'!V$7,"ND",'GEY Calc'!L96)</f>
        <v>1249.0172760110299</v>
      </c>
      <c r="M97" s="11">
        <f>IF(M96&lt;'Cal Summary'!Z$7,"ND",'GEY Calc'!M96)</f>
        <v>2.2428456546706399</v>
      </c>
      <c r="N97" s="11" t="str">
        <f>IF(N96&lt;'Cal Summary'!AB$7,"ND",'GEY Calc'!N96)</f>
        <v>ND</v>
      </c>
      <c r="O97" s="11" t="str">
        <f>IF(O96&lt;'Cal Summary'!AD$7,"ND",'GEY Calc'!O96)</f>
        <v>ND</v>
      </c>
      <c r="P97" s="11" t="str">
        <f>IF(P96&lt;'Cal Summary'!AF$7,"ND",'GEY Calc'!P96)</f>
        <v>ND</v>
      </c>
      <c r="Q97" s="11">
        <f>IF(Q96&lt;'Cal Summary'!AH$7,"ND",'GEY Calc'!Q96)</f>
        <v>3.9743663783372303E-2</v>
      </c>
      <c r="R97" s="11" t="str">
        <f>IF(R96&lt;'Cal Summary'!AK$7,"ND",'GEY Calc'!R96)</f>
        <v>ND</v>
      </c>
      <c r="S97" s="11">
        <f>IF(S96&lt;'Cal Summary'!AM$7,"ND",'GEY Calc'!S96)</f>
        <v>2.7004348820835002E-2</v>
      </c>
      <c r="T97" s="11" t="str">
        <f>IF(T96&lt;'Cal Summary'!AO$7,"ND",'GEY Calc'!T96)</f>
        <v>ND</v>
      </c>
      <c r="U97" s="11">
        <f>IF(U96&lt;'Cal Summary'!AQ$7,"ND",'GEY Calc'!U96)</f>
        <v>1.1044080729273599E-2</v>
      </c>
      <c r="V97" s="11" t="str">
        <f>IF(V96&lt;'Cal Summary'!AS$7,"ND",'GEY Calc'!V96)</f>
        <v>ND</v>
      </c>
      <c r="W97" s="11">
        <f>IF(W96&lt;'Cal Summary'!AU$7,"ND",'GEY Calc'!W96)</f>
        <v>0.20072678301368699</v>
      </c>
      <c r="X97" s="11">
        <f>IF(X96&lt;'Cal Summary'!AW$7,"ND",'GEY Calc'!X96)</f>
        <v>0.13514130709452701</v>
      </c>
      <c r="Y97" s="11">
        <f>IF(Y96&lt;'Cal Summary'!AY$7,"ND",'GEY Calc'!Y96)</f>
        <v>6.6951307858176295E-2</v>
      </c>
      <c r="Z97" s="11">
        <f>IF(Z96&lt;'Cal Summary'!BC$7,"ND",'GEY Calc'!Z96)</f>
        <v>1.3030086285615099</v>
      </c>
      <c r="AA97" s="11">
        <f>IF(AA96&lt;'Cal Summary'!BE$7,"ND",'GEY Calc'!AA96)</f>
        <v>0.42195286520941999</v>
      </c>
      <c r="AB97" s="11">
        <f>IF(AB96&lt;'Cal Summary'!BH$7,"ND",'GEY Calc'!AB96)</f>
        <v>1.8367334307404499</v>
      </c>
      <c r="AC97" s="11">
        <f>IF(AC96&lt;'Cal Summary'!BJ$7,"ND",'GEY Calc'!AC96)</f>
        <v>2.0499322060453302</v>
      </c>
      <c r="AD97" s="11" t="str">
        <f>IF(AD96&lt;'Cal Summary'!BL$7,"ND",'GEY Calc'!AD96)</f>
        <v>ND</v>
      </c>
      <c r="AE97" s="11" t="str">
        <f>IF(AE96&lt;'Cal Summary'!BN$7,"ND",'GEY Calc'!AE96)</f>
        <v>ND</v>
      </c>
      <c r="AF97" s="11" t="str">
        <f>IF(AF96&lt;'Cal Summary'!BP$7,"ND",'GEY Calc'!AF96)</f>
        <v>ND</v>
      </c>
      <c r="AG97" s="11" t="str">
        <f>IF(AG96&lt;'Cal Summary'!BQ$7,"ND",'GEY Calc'!AG96)</f>
        <v>ND</v>
      </c>
      <c r="AH97" s="11" t="str">
        <f>IF(AH96&lt;'Cal Summary'!BT$7,"ND",'GEY Calc'!AH96)</f>
        <v>ND</v>
      </c>
      <c r="AI97" s="11" t="str">
        <f>IF(AI96&lt;'Cal Summary'!BV$7,"ND",'GEY Calc'!AI96)</f>
        <v>ND</v>
      </c>
      <c r="AJ97" s="11" t="str">
        <f>IF(AJ96&lt;'Cal Summary'!BX$7,"ND",'GEY Calc'!AJ96)</f>
        <v>ND</v>
      </c>
      <c r="AK97" s="11" t="str">
        <f>IF(AK96&lt;'Cal Summary'!BZ$7,"ND",'GEY Calc'!AK96)</f>
        <v>ND</v>
      </c>
      <c r="AL97" s="11" t="str">
        <f>IF(AL96&lt;'Cal Summary'!CB$7,"ND",'GEY Calc'!AL96)</f>
        <v>ND</v>
      </c>
      <c r="AM97" s="11" t="str">
        <f>IF(AM96&lt;'Cal Summary'!CD$7,"ND",'GEY Calc'!AM96)</f>
        <v>ND</v>
      </c>
      <c r="AN97" s="11" t="str">
        <f>IF(AN96&lt;'Cal Summary'!CF$7,"ND",'GEY Calc'!AN96)</f>
        <v>ND</v>
      </c>
      <c r="AO97" s="11">
        <f>IF(AO96&lt;'Cal Summary'!CH$7,"ND",'GEY Calc'!AO96)</f>
        <v>2.6105499723349102</v>
      </c>
      <c r="AP97" s="11">
        <f>IF(AP96&lt;'Cal Summary'!CJ$7,"ND",'GEY Calc'!AP96)</f>
        <v>2.4964394576793199</v>
      </c>
      <c r="AQ97" s="11">
        <f>IF(AQ96&lt;'Cal Summary'!CL$7,"ND",'GEY Calc'!AQ96)</f>
        <v>2.6628926205769599</v>
      </c>
      <c r="AR97" s="11">
        <f>IF(AR96&lt;'Cal Summary'!CN$7,"ND",'GEY Calc'!AR96)</f>
        <v>2.63715402087545</v>
      </c>
      <c r="AS97" s="11">
        <f>IF(AS96&lt;'Cal Summary'!CP$7,"ND",'GEY Calc'!AS96)</f>
        <v>2.6228952246100401</v>
      </c>
      <c r="AT97" s="11">
        <f>IF(AT96&lt;'Cal Summary'!CR$7,"ND",'GEY Calc'!AT96)</f>
        <v>2.5290045437434299</v>
      </c>
      <c r="AU97" s="11">
        <f>IF(AU96&lt;'Cal Summary'!CT$7,"ND",'GEY Calc'!AU96)</f>
        <v>2.4852808920889902</v>
      </c>
      <c r="AV97" s="11">
        <f>IF(AV96&lt;'Cal Summary'!CV$7,"ND",'GEY Calc'!AV96)</f>
        <v>2.4439669932355299</v>
      </c>
      <c r="AW97" s="11">
        <f>IF(AW96&lt;'Cal Summary'!CX$7,"ND",'GEY Calc'!AW96)</f>
        <v>2.43388329972076</v>
      </c>
      <c r="AX97" s="11">
        <f>IF(AX96&lt;'Cal Summary'!CZ$7,"ND",'GEY Calc'!AX96)</f>
        <v>2.4458367467053099</v>
      </c>
      <c r="AY97" s="11">
        <f>IF(AY96&lt;'Cal Summary'!DB$7,"ND",'GEY Calc'!AY96)</f>
        <v>2.5027704618390199</v>
      </c>
      <c r="AZ97" s="11">
        <f>IF(AZ96&lt;'Cal Summary'!DD$7,"ND",'GEY Calc'!AZ96)</f>
        <v>2.3651774400868302</v>
      </c>
      <c r="BA97" s="11">
        <f>IF(BA96&lt;'Cal Summary'!DF$7,"ND",'GEY Calc'!BA96)</f>
        <v>2.3832977179325501</v>
      </c>
      <c r="BB97" s="11">
        <f>IF(BB96&lt;'Cal Summary'!DH$7,"ND",'GEY Calc'!BB96)</f>
        <v>2.50255350673336</v>
      </c>
      <c r="BC97" s="11" t="str">
        <f>IF(BC96&lt;'Cal Summary'!DJ$7,"ND",'GEY Calc'!BC96)</f>
        <v>ND</v>
      </c>
      <c r="BD97" s="11" t="str">
        <f>IF(BD96&lt;'Cal Summary'!DL$7,"ND",'GEY Calc'!BD96)</f>
        <v>ND</v>
      </c>
      <c r="BE97" s="11" t="str">
        <f>IF(BE96&lt;'Cal Summary'!DN$7,"ND",'GEY Calc'!BE96)</f>
        <v>ND</v>
      </c>
      <c r="BF97" s="11">
        <f>IF(BF96&lt;'Cal Summary'!DP$7,"ND",'GEY Calc'!BF96)</f>
        <v>2.4910473009065498E-3</v>
      </c>
      <c r="BG97" s="11">
        <f>IF(BG96&lt;'Cal Summary'!DR$7,"ND",'GEY Calc'!BG96)</f>
        <v>0.559059628925342</v>
      </c>
      <c r="BH97" s="11" t="str">
        <f>IF(BH96&lt;'Cal Summary'!DT$7,"ND",'GEY Calc'!BH96)</f>
        <v>ND</v>
      </c>
      <c r="BI97" s="11" t="str">
        <f>IF(BI96&lt;'Cal Summary'!DV$7,"ND",'GEY Calc'!BI96)</f>
        <v>ND</v>
      </c>
      <c r="BJ97" s="11">
        <f>IF(BJ96&lt;'Cal Summary'!DX$7,"ND",'GEY Calc'!BJ96)</f>
        <v>9.1086258317355104E-2</v>
      </c>
      <c r="BK97" s="11">
        <f>IF(BK96&lt;'Cal Summary'!DZ$7,"ND",'GEY Calc'!BK96)</f>
        <v>1.77366517205144</v>
      </c>
      <c r="BL97" s="11">
        <f>IF(BL96&lt;'Cal Summary'!EB$7,"ND",'GEY Calc'!BL96)</f>
        <v>2.0474990650396698</v>
      </c>
      <c r="BM97" s="14"/>
      <c r="BN97" s="14"/>
      <c r="BO97" s="14"/>
    </row>
    <row r="98" spans="1:67" x14ac:dyDescent="0.25">
      <c r="A98" s="11" t="s">
        <v>250</v>
      </c>
      <c r="C98" s="11" t="str">
        <f>IF(C97="ND","ND",C97*$B96)</f>
        <v>ND</v>
      </c>
      <c r="D98" s="11" t="str">
        <f t="shared" ref="D98" si="240">IF(D97="ND","ND",D97*$B96)</f>
        <v>ND</v>
      </c>
      <c r="E98" s="11" t="str">
        <f t="shared" ref="E98" si="241">IF(E97="ND","ND",E97*$B96)</f>
        <v>ND</v>
      </c>
      <c r="F98" s="11">
        <f t="shared" ref="F98" si="242">IF(F97="ND","ND",F97*$B96)</f>
        <v>50216413.125069603</v>
      </c>
      <c r="G98" s="11">
        <f t="shared" ref="G98" si="243">IF(G97="ND","ND",G97*$B96)</f>
        <v>2842.3101945844401</v>
      </c>
      <c r="H98" s="11" t="str">
        <f t="shared" ref="H98" si="244">IF(H97="ND","ND",H97*$B96)</f>
        <v>ND</v>
      </c>
      <c r="I98" s="11">
        <f t="shared" ref="I98" si="245">IF(I97="ND","ND",I97*$B96)</f>
        <v>16019.051948718999</v>
      </c>
      <c r="J98" s="11">
        <f t="shared" ref="J98" si="246">IF(J97="ND","ND",J97*$B96)</f>
        <v>2778.2917579754298</v>
      </c>
      <c r="K98" s="11">
        <f t="shared" ref="K98" si="247">IF(K97="ND","ND",K97*$B96)</f>
        <v>16457398.3899356</v>
      </c>
      <c r="L98" s="11">
        <f t="shared" ref="L98" si="248">IF(L97="ND","ND",L97*$B96)</f>
        <v>1249017.27601103</v>
      </c>
      <c r="M98" s="11">
        <f t="shared" ref="M98" si="249">IF(M97="ND","ND",M97*$B96)</f>
        <v>2242.8456546706398</v>
      </c>
      <c r="N98" s="11" t="str">
        <f t="shared" ref="N98" si="250">IF(N97="ND","ND",N97*$B96)</f>
        <v>ND</v>
      </c>
      <c r="O98" s="11" t="str">
        <f t="shared" ref="O98" si="251">IF(O97="ND","ND",O97*$B96)</f>
        <v>ND</v>
      </c>
      <c r="P98" s="11" t="str">
        <f t="shared" ref="P98" si="252">IF(P97="ND","ND",P97*$B96)</f>
        <v>ND</v>
      </c>
      <c r="Q98" s="11">
        <f t="shared" ref="Q98" si="253">IF(Q97="ND","ND",Q97*$B96)</f>
        <v>39.743663783372305</v>
      </c>
      <c r="R98" s="11" t="str">
        <f t="shared" ref="R98" si="254">IF(R97="ND","ND",R97*$B96)</f>
        <v>ND</v>
      </c>
      <c r="S98" s="11">
        <f t="shared" ref="S98" si="255">IF(S97="ND","ND",S97*$B96)</f>
        <v>27.004348820835002</v>
      </c>
      <c r="T98" s="11" t="str">
        <f t="shared" ref="T98" si="256">IF(T97="ND","ND",T97*$B96)</f>
        <v>ND</v>
      </c>
      <c r="U98" s="11">
        <f t="shared" ref="U98" si="257">IF(U97="ND","ND",U97*$B96)</f>
        <v>11.044080729273599</v>
      </c>
      <c r="V98" s="11" t="str">
        <f t="shared" ref="V98" si="258">IF(V97="ND","ND",V97*$B96)</f>
        <v>ND</v>
      </c>
      <c r="W98" s="11">
        <f t="shared" ref="W98" si="259">IF(W97="ND","ND",W97*$B96)</f>
        <v>200.726783013687</v>
      </c>
      <c r="X98" s="11">
        <f t="shared" ref="X98" si="260">IF(X97="ND","ND",X97*$B96)</f>
        <v>135.14130709452701</v>
      </c>
      <c r="Y98" s="11">
        <f t="shared" ref="Y98" si="261">IF(Y97="ND","ND",Y97*$B96)</f>
        <v>66.951307858176293</v>
      </c>
      <c r="Z98" s="11">
        <f t="shared" ref="Z98" si="262">IF(Z97="ND","ND",Z97*$B96)</f>
        <v>1303.0086285615098</v>
      </c>
      <c r="AA98" s="11">
        <f t="shared" ref="AA98" si="263">IF(AA97="ND","ND",AA97*$B96)</f>
        <v>421.95286520942</v>
      </c>
      <c r="AB98" s="11">
        <f t="shared" ref="AB98" si="264">IF(AB97="ND","ND",AB97*$B96)</f>
        <v>1836.7334307404499</v>
      </c>
      <c r="AC98" s="11">
        <f t="shared" ref="AC98" si="265">IF(AC97="ND","ND",AC97*$B96)</f>
        <v>2049.9322060453301</v>
      </c>
      <c r="AD98" s="11" t="str">
        <f t="shared" ref="AD98" si="266">IF(AD97="ND","ND",AD97*$B96)</f>
        <v>ND</v>
      </c>
      <c r="AE98" s="11" t="str">
        <f t="shared" ref="AE98" si="267">IF(AE97="ND","ND",AE97*$B96)</f>
        <v>ND</v>
      </c>
      <c r="AF98" s="11" t="str">
        <f t="shared" ref="AF98" si="268">IF(AF97="ND","ND",AF97*$B96)</f>
        <v>ND</v>
      </c>
      <c r="AG98" s="11" t="str">
        <f t="shared" ref="AG98" si="269">IF(AG97="ND","ND",AG97*$B96)</f>
        <v>ND</v>
      </c>
      <c r="AH98" s="11" t="str">
        <f t="shared" ref="AH98" si="270">IF(AH97="ND","ND",AH97*$B96)</f>
        <v>ND</v>
      </c>
      <c r="AI98" s="11" t="str">
        <f t="shared" ref="AI98" si="271">IF(AI97="ND","ND",AI97*$B96)</f>
        <v>ND</v>
      </c>
      <c r="AJ98" s="11" t="str">
        <f t="shared" ref="AJ98" si="272">IF(AJ97="ND","ND",AJ97*$B96)</f>
        <v>ND</v>
      </c>
      <c r="AK98" s="11" t="str">
        <f t="shared" ref="AK98" si="273">IF(AK97="ND","ND",AK97*$B96)</f>
        <v>ND</v>
      </c>
      <c r="AL98" s="11" t="str">
        <f t="shared" ref="AL98" si="274">IF(AL97="ND","ND",AL97*$B96)</f>
        <v>ND</v>
      </c>
      <c r="AM98" s="11" t="str">
        <f t="shared" ref="AM98" si="275">IF(AM97="ND","ND",AM97*$B96)</f>
        <v>ND</v>
      </c>
      <c r="AN98" s="11" t="str">
        <f t="shared" ref="AN98" si="276">IF(AN97="ND","ND",AN97*$B96)</f>
        <v>ND</v>
      </c>
      <c r="AO98" s="11">
        <f t="shared" ref="AO98" si="277">IF(AO97="ND","ND",AO97*$B96)</f>
        <v>2610.5499723349103</v>
      </c>
      <c r="AP98" s="11">
        <f t="shared" ref="AP98" si="278">IF(AP97="ND","ND",AP97*$B96)</f>
        <v>2496.4394576793197</v>
      </c>
      <c r="AQ98" s="11">
        <f t="shared" ref="AQ98" si="279">IF(AQ97="ND","ND",AQ97*$B96)</f>
        <v>2662.8926205769599</v>
      </c>
      <c r="AR98" s="11">
        <f t="shared" ref="AR98" si="280">IF(AR97="ND","ND",AR97*$B96)</f>
        <v>2637.15402087545</v>
      </c>
      <c r="AS98" s="11">
        <f t="shared" ref="AS98" si="281">IF(AS97="ND","ND",AS97*$B96)</f>
        <v>2622.8952246100403</v>
      </c>
      <c r="AT98" s="11">
        <f t="shared" ref="AT98" si="282">IF(AT97="ND","ND",AT97*$B96)</f>
        <v>2529.0045437434301</v>
      </c>
      <c r="AU98" s="11">
        <f t="shared" ref="AU98" si="283">IF(AU97="ND","ND",AU97*$B96)</f>
        <v>2485.2808920889902</v>
      </c>
      <c r="AV98" s="11">
        <f t="shared" ref="AV98" si="284">IF(AV97="ND","ND",AV97*$B96)</f>
        <v>2443.96699323553</v>
      </c>
      <c r="AW98" s="11">
        <f t="shared" ref="AW98" si="285">IF(AW97="ND","ND",AW97*$B96)</f>
        <v>2433.8832997207601</v>
      </c>
      <c r="AX98" s="11">
        <f t="shared" ref="AX98" si="286">IF(AX97="ND","ND",AX97*$B96)</f>
        <v>2445.8367467053099</v>
      </c>
      <c r="AY98" s="11">
        <f t="shared" ref="AY98" si="287">IF(AY97="ND","ND",AY97*$B96)</f>
        <v>2502.7704618390198</v>
      </c>
      <c r="AZ98" s="11">
        <f t="shared" ref="AZ98" si="288">IF(AZ97="ND","ND",AZ97*$B96)</f>
        <v>2365.1774400868303</v>
      </c>
      <c r="BA98" s="11">
        <f t="shared" ref="BA98" si="289">IF(BA97="ND","ND",BA97*$B96)</f>
        <v>2383.2977179325499</v>
      </c>
      <c r="BB98" s="11">
        <f t="shared" ref="BB98" si="290">IF(BB97="ND","ND",BB97*$B96)</f>
        <v>2502.5535067333599</v>
      </c>
      <c r="BC98" s="11" t="str">
        <f t="shared" ref="BC98" si="291">IF(BC97="ND","ND",BC97*$B96)</f>
        <v>ND</v>
      </c>
      <c r="BD98" s="11" t="str">
        <f t="shared" ref="BD98" si="292">IF(BD97="ND","ND",BD97*$B96)</f>
        <v>ND</v>
      </c>
      <c r="BE98" s="11" t="str">
        <f t="shared" ref="BE98" si="293">IF(BE97="ND","ND",BE97*$B96)</f>
        <v>ND</v>
      </c>
      <c r="BF98" s="11">
        <f t="shared" ref="BF98" si="294">IF(BF97="ND","ND",BF97*$B96)</f>
        <v>2.4910473009065499</v>
      </c>
      <c r="BG98" s="11">
        <f t="shared" ref="BG98" si="295">IF(BG97="ND","ND",BG97*$B96)</f>
        <v>559.05962892534205</v>
      </c>
      <c r="BH98" s="11" t="str">
        <f t="shared" ref="BH98" si="296">IF(BH97="ND","ND",BH97*$B96)</f>
        <v>ND</v>
      </c>
      <c r="BI98" s="11" t="str">
        <f t="shared" ref="BI98" si="297">IF(BI97="ND","ND",BI97*$B96)</f>
        <v>ND</v>
      </c>
      <c r="BJ98" s="11">
        <f t="shared" ref="BJ98" si="298">IF(BJ97="ND","ND",BJ97*$B96)</f>
        <v>91.086258317355103</v>
      </c>
      <c r="BK98" s="11">
        <f t="shared" ref="BK98" si="299">IF(BK97="ND","ND",BK97*$B96)</f>
        <v>1773.6651720514401</v>
      </c>
      <c r="BL98" s="11">
        <f t="shared" ref="BL98" si="300">IF(BL97="ND","ND",BL97*$B96)</f>
        <v>2047.4990650396699</v>
      </c>
      <c r="BM98" s="14"/>
      <c r="BN98" s="14"/>
      <c r="BO98" s="14"/>
    </row>
    <row r="99" spans="1:67" x14ac:dyDescent="0.25">
      <c r="BM99" s="14"/>
      <c r="BN99" s="14"/>
      <c r="BO99" s="14"/>
    </row>
    <row r="100" spans="1:67" x14ac:dyDescent="0.25">
      <c r="A100" t="str">
        <f>'ICP-MS Results'!C41</f>
        <v>GY2-032-C-dup  1000x</v>
      </c>
      <c r="B100" t="str">
        <f>'ICP-MS Results'!D41</f>
        <v>1000</v>
      </c>
      <c r="C100">
        <f>'ICP-MS Results'!E41</f>
        <v>-0.210035674983268</v>
      </c>
      <c r="D100">
        <f>'ICP-MS Results'!G41</f>
        <v>-7.4242202295601196E-3</v>
      </c>
      <c r="E100">
        <f>'ICP-MS Results'!J41</f>
        <v>-0.661152189740564</v>
      </c>
      <c r="F100">
        <f>'ICP-MS Results'!K41</f>
        <v>49592.756313505597</v>
      </c>
      <c r="G100">
        <f>'ICP-MS Results'!M41</f>
        <v>2.6360311080568302</v>
      </c>
      <c r="H100">
        <f>'ICP-MS Results'!P41</f>
        <v>-0.14872857515291099</v>
      </c>
      <c r="I100">
        <f>'ICP-MS Results'!Q41</f>
        <v>26.642631549644001</v>
      </c>
      <c r="J100">
        <f>'ICP-MS Results'!S41</f>
        <v>2.0989844927144099</v>
      </c>
      <c r="K100">
        <f>'ICP-MS Results'!V41</f>
        <v>16833.157146330599</v>
      </c>
      <c r="L100">
        <f>'ICP-MS Results'!Y41</f>
        <v>1307.2543509407401</v>
      </c>
      <c r="M100">
        <f>'ICP-MS Results'!AC41</f>
        <v>2.17133928573032</v>
      </c>
      <c r="N100">
        <f>'ICP-MS Results'!AE41</f>
        <v>3.0527490409307901E-2</v>
      </c>
      <c r="O100">
        <f>'ICP-MS Results'!AG41</f>
        <v>-0.20493928122798999</v>
      </c>
      <c r="P100">
        <f>'ICP-MS Results'!AI41</f>
        <v>-6.9872896567543794E-2</v>
      </c>
      <c r="Q100">
        <f>'ICP-MS Results'!AK41</f>
        <v>1.2778681780156301E-2</v>
      </c>
      <c r="R100">
        <f>'ICP-MS Results'!AN41</f>
        <v>-1.4552505811963301</v>
      </c>
      <c r="S100">
        <f>'ICP-MS Results'!AP41</f>
        <v>1.3847294799757499E-2</v>
      </c>
      <c r="T100">
        <f>'ICP-MS Results'!AR41</f>
        <v>2.0852949203081501E-3</v>
      </c>
      <c r="U100">
        <f>'ICP-MS Results'!AT41</f>
        <v>4.0771403737723403E-3</v>
      </c>
      <c r="V100">
        <f>'ICP-MS Results'!AV41</f>
        <v>4.16778802057267E-2</v>
      </c>
      <c r="W100">
        <f>'ICP-MS Results'!AX41</f>
        <v>0.163935420385415</v>
      </c>
      <c r="X100">
        <f>'ICP-MS Results'!AZ41</f>
        <v>0.146214952766657</v>
      </c>
      <c r="Y100">
        <f>'ICP-MS Results'!BB41</f>
        <v>4.3109274990674899E-2</v>
      </c>
      <c r="Z100">
        <f>'ICP-MS Results'!BF41</f>
        <v>1.0865310788858999</v>
      </c>
      <c r="AA100">
        <f>'ICP-MS Results'!BH41</f>
        <v>0.410994923638695</v>
      </c>
      <c r="AB100">
        <f>'ICP-MS Results'!BK41</f>
        <v>1.7424799929621899</v>
      </c>
      <c r="AC100">
        <f>'ICP-MS Results'!BM41</f>
        <v>1.9261841160406199</v>
      </c>
      <c r="AD100">
        <f>'ICP-MS Results'!BO41</f>
        <v>-3.8227716372731799E-2</v>
      </c>
      <c r="AE100">
        <f>'ICP-MS Results'!BQ41</f>
        <v>-6.3706421925123199E-2</v>
      </c>
      <c r="AF100">
        <f>'ICP-MS Results'!BS41</f>
        <v>-1.607060295581E-2</v>
      </c>
      <c r="AG100">
        <f>'ICP-MS Results'!BT41</f>
        <v>-2.69335822325051E-2</v>
      </c>
      <c r="AH100">
        <f>'ICP-MS Results'!BW41</f>
        <v>-8.6280791412207108E-3</v>
      </c>
      <c r="AI100">
        <f>'ICP-MS Results'!BY41</f>
        <v>-2.7029962011667501E-2</v>
      </c>
      <c r="AJ100">
        <f>'ICP-MS Results'!CA41</f>
        <v>-0.142279585018212</v>
      </c>
      <c r="AK100">
        <f>'ICP-MS Results'!CC41</f>
        <v>-0.42941668846097503</v>
      </c>
      <c r="AL100">
        <f>'ICP-MS Results'!CE41</f>
        <v>3.4885159915010899E-4</v>
      </c>
      <c r="AM100">
        <f>'ICP-MS Results'!CG41</f>
        <v>-2.8117759948838401E-3</v>
      </c>
      <c r="AN100">
        <f>'ICP-MS Results'!CI41</f>
        <v>-0.12705800007590201</v>
      </c>
      <c r="AO100">
        <f>'ICP-MS Results'!CK41</f>
        <v>2.5967884007108601</v>
      </c>
      <c r="AP100">
        <f>'ICP-MS Results'!CM41</f>
        <v>2.5006297286032599</v>
      </c>
      <c r="AQ100">
        <f>'ICP-MS Results'!CO41</f>
        <v>2.6884037604433599</v>
      </c>
      <c r="AR100">
        <f>'ICP-MS Results'!CQ41</f>
        <v>2.6654566695637198</v>
      </c>
      <c r="AS100">
        <f>'ICP-MS Results'!CS41</f>
        <v>2.58796514348247</v>
      </c>
      <c r="AT100">
        <f>'ICP-MS Results'!CU41</f>
        <v>2.49135196604793</v>
      </c>
      <c r="AU100">
        <f>'ICP-MS Results'!CW41</f>
        <v>2.4942429427721899</v>
      </c>
      <c r="AV100">
        <f>'ICP-MS Results'!CY41</f>
        <v>2.45616290992335</v>
      </c>
      <c r="AW100">
        <f>'ICP-MS Results'!DA41</f>
        <v>2.47898309770838</v>
      </c>
      <c r="AX100">
        <f>'ICP-MS Results'!DC41</f>
        <v>2.44818613398443</v>
      </c>
      <c r="AY100">
        <f>'ICP-MS Results'!DE41</f>
        <v>2.5058763814925502</v>
      </c>
      <c r="AZ100">
        <f>'ICP-MS Results'!DG41</f>
        <v>2.36331712117354</v>
      </c>
      <c r="BA100">
        <f>'ICP-MS Results'!DI41</f>
        <v>2.4060817878295202</v>
      </c>
      <c r="BB100">
        <f>'ICP-MS Results'!DK41</f>
        <v>2.50178755675703</v>
      </c>
      <c r="BC100">
        <f>'ICP-MS Results'!DM41</f>
        <v>-5.7494444042188297E-4</v>
      </c>
      <c r="BD100">
        <f>'ICP-MS Results'!DO41</f>
        <v>-3.54164393960356E-3</v>
      </c>
      <c r="BE100">
        <f>'ICP-MS Results'!DQ41</f>
        <v>-0.34351878714420703</v>
      </c>
      <c r="BF100">
        <f>'ICP-MS Results'!DS41</f>
        <v>2.9467301048783198E-3</v>
      </c>
      <c r="BG100">
        <f>'ICP-MS Results'!DU41</f>
        <v>0.55386847657056604</v>
      </c>
      <c r="BH100">
        <f>'ICP-MS Results'!DW41</f>
        <v>-2.4329482811355301</v>
      </c>
      <c r="BI100">
        <f>'ICP-MS Results'!DY41</f>
        <v>-4.0280468894258799E-2</v>
      </c>
      <c r="BJ100">
        <f>'ICP-MS Results'!EA41</f>
        <v>9.0916095203289499E-2</v>
      </c>
      <c r="BK100">
        <f>'ICP-MS Results'!EC41</f>
        <v>1.78200868646365</v>
      </c>
      <c r="BL100">
        <f>'ICP-MS Results'!EE41</f>
        <v>2.0342932667763201</v>
      </c>
      <c r="BM100" s="14">
        <f>'ICP-MS Results'!EF41</f>
        <v>93.457197456764604</v>
      </c>
      <c r="BN100" s="14">
        <f>'ICP-MS Results'!EG41</f>
        <v>137.914524801216</v>
      </c>
      <c r="BO100" s="14">
        <f>'ICP-MS Results'!EH41</f>
        <v>98.211651476229406</v>
      </c>
    </row>
    <row r="101" spans="1:67" x14ac:dyDescent="0.25">
      <c r="A101" s="11" t="s">
        <v>249</v>
      </c>
      <c r="C101" s="11" t="str">
        <f>IF(C100&lt;'Cal Summary'!B$7,"ND",'GEY Calc'!C100)</f>
        <v>ND</v>
      </c>
      <c r="D101" s="11" t="str">
        <f>IF(D100&lt;'Cal Summary'!D$7,"ND",'GEY Calc'!D100)</f>
        <v>ND</v>
      </c>
      <c r="E101" s="11" t="str">
        <f>IF(E100&lt;'Cal Summary'!G$7,"ND",'GEY Calc'!E100)</f>
        <v>ND</v>
      </c>
      <c r="F101" s="11">
        <f>IF(F100&lt;'Cal Summary'!H$7,"ND",'GEY Calc'!F100)</f>
        <v>49592.756313505597</v>
      </c>
      <c r="G101" s="11">
        <f>IF(G100&lt;'Cal Summary'!J$7,"ND",'GEY Calc'!G100)</f>
        <v>2.6360311080568302</v>
      </c>
      <c r="H101" s="11" t="str">
        <f>IF(H100&lt;'Cal Summary'!M$7,"ND",'GEY Calc'!H100)</f>
        <v>ND</v>
      </c>
      <c r="I101" s="11">
        <f>IF(I100&lt;'Cal Summary'!N$7,"ND",'GEY Calc'!I100)</f>
        <v>26.642631549644001</v>
      </c>
      <c r="J101" s="11">
        <f>IF(J100&lt;'Cal Summary'!P$7,"ND",'GEY Calc'!J100)</f>
        <v>2.0989844927144099</v>
      </c>
      <c r="K101" s="11">
        <f>IF(K100&lt;'Cal Summary'!S$7,"ND",'GEY Calc'!K100)</f>
        <v>16833.157146330599</v>
      </c>
      <c r="L101" s="11">
        <f>IF(L100&lt;'Cal Summary'!V$7,"ND",'GEY Calc'!L100)</f>
        <v>1307.2543509407401</v>
      </c>
      <c r="M101" s="11">
        <f>IF(M100&lt;'Cal Summary'!Z$7,"ND",'GEY Calc'!M100)</f>
        <v>2.17133928573032</v>
      </c>
      <c r="N101" s="11" t="str">
        <f>IF(N100&lt;'Cal Summary'!AB$7,"ND",'GEY Calc'!N100)</f>
        <v>ND</v>
      </c>
      <c r="O101" s="11" t="str">
        <f>IF(O100&lt;'Cal Summary'!AD$7,"ND",'GEY Calc'!O100)</f>
        <v>ND</v>
      </c>
      <c r="P101" s="11" t="str">
        <f>IF(P100&lt;'Cal Summary'!AF$7,"ND",'GEY Calc'!P100)</f>
        <v>ND</v>
      </c>
      <c r="Q101" s="11" t="str">
        <f>IF(Q100&lt;'Cal Summary'!AH$7,"ND",'GEY Calc'!Q100)</f>
        <v>ND</v>
      </c>
      <c r="R101" s="11" t="str">
        <f>IF(R100&lt;'Cal Summary'!AK$7,"ND",'GEY Calc'!R100)</f>
        <v>ND</v>
      </c>
      <c r="S101" s="11">
        <f>IF(S100&lt;'Cal Summary'!AM$7,"ND",'GEY Calc'!S100)</f>
        <v>1.3847294799757499E-2</v>
      </c>
      <c r="T101" s="11" t="str">
        <f>IF(T100&lt;'Cal Summary'!AO$7,"ND",'GEY Calc'!T100)</f>
        <v>ND</v>
      </c>
      <c r="U101" s="11" t="str">
        <f>IF(U100&lt;'Cal Summary'!AQ$7,"ND",'GEY Calc'!U100)</f>
        <v>ND</v>
      </c>
      <c r="V101" s="11" t="str">
        <f>IF(V100&lt;'Cal Summary'!AS$7,"ND",'GEY Calc'!V100)</f>
        <v>ND</v>
      </c>
      <c r="W101" s="11">
        <f>IF(W100&lt;'Cal Summary'!AU$7,"ND",'GEY Calc'!W100)</f>
        <v>0.163935420385415</v>
      </c>
      <c r="X101" s="11">
        <f>IF(X100&lt;'Cal Summary'!AW$7,"ND",'GEY Calc'!X100)</f>
        <v>0.146214952766657</v>
      </c>
      <c r="Y101" s="11">
        <f>IF(Y100&lt;'Cal Summary'!AY$7,"ND",'GEY Calc'!Y100)</f>
        <v>4.3109274990674899E-2</v>
      </c>
      <c r="Z101" s="11">
        <f>IF(Z100&lt;'Cal Summary'!BC$7,"ND",'GEY Calc'!Z100)</f>
        <v>1.0865310788858999</v>
      </c>
      <c r="AA101" s="11">
        <f>IF(AA100&lt;'Cal Summary'!BE$7,"ND",'GEY Calc'!AA100)</f>
        <v>0.410994923638695</v>
      </c>
      <c r="AB101" s="11">
        <f>IF(AB100&lt;'Cal Summary'!BH$7,"ND",'GEY Calc'!AB100)</f>
        <v>1.7424799929621899</v>
      </c>
      <c r="AC101" s="11">
        <f>IF(AC100&lt;'Cal Summary'!BJ$7,"ND",'GEY Calc'!AC100)</f>
        <v>1.9261841160406199</v>
      </c>
      <c r="AD101" s="11" t="str">
        <f>IF(AD100&lt;'Cal Summary'!BL$7,"ND",'GEY Calc'!AD100)</f>
        <v>ND</v>
      </c>
      <c r="AE101" s="11" t="str">
        <f>IF(AE100&lt;'Cal Summary'!BN$7,"ND",'GEY Calc'!AE100)</f>
        <v>ND</v>
      </c>
      <c r="AF101" s="11" t="str">
        <f>IF(AF100&lt;'Cal Summary'!BP$7,"ND",'GEY Calc'!AF100)</f>
        <v>ND</v>
      </c>
      <c r="AG101" s="11" t="str">
        <f>IF(AG100&lt;'Cal Summary'!BQ$7,"ND",'GEY Calc'!AG100)</f>
        <v>ND</v>
      </c>
      <c r="AH101" s="11" t="str">
        <f>IF(AH100&lt;'Cal Summary'!BT$7,"ND",'GEY Calc'!AH100)</f>
        <v>ND</v>
      </c>
      <c r="AI101" s="11" t="str">
        <f>IF(AI100&lt;'Cal Summary'!BV$7,"ND",'GEY Calc'!AI100)</f>
        <v>ND</v>
      </c>
      <c r="AJ101" s="11" t="str">
        <f>IF(AJ100&lt;'Cal Summary'!BX$7,"ND",'GEY Calc'!AJ100)</f>
        <v>ND</v>
      </c>
      <c r="AK101" s="11" t="str">
        <f>IF(AK100&lt;'Cal Summary'!BZ$7,"ND",'GEY Calc'!AK100)</f>
        <v>ND</v>
      </c>
      <c r="AL101" s="11" t="str">
        <f>IF(AL100&lt;'Cal Summary'!CB$7,"ND",'GEY Calc'!AL100)</f>
        <v>ND</v>
      </c>
      <c r="AM101" s="11" t="str">
        <f>IF(AM100&lt;'Cal Summary'!CD$7,"ND",'GEY Calc'!AM100)</f>
        <v>ND</v>
      </c>
      <c r="AN101" s="11" t="str">
        <f>IF(AN100&lt;'Cal Summary'!CF$7,"ND",'GEY Calc'!AN100)</f>
        <v>ND</v>
      </c>
      <c r="AO101" s="11">
        <f>IF(AO100&lt;'Cal Summary'!CH$7,"ND",'GEY Calc'!AO100)</f>
        <v>2.5967884007108601</v>
      </c>
      <c r="AP101" s="11">
        <f>IF(AP100&lt;'Cal Summary'!CJ$7,"ND",'GEY Calc'!AP100)</f>
        <v>2.5006297286032599</v>
      </c>
      <c r="AQ101" s="11">
        <f>IF(AQ100&lt;'Cal Summary'!CL$7,"ND",'GEY Calc'!AQ100)</f>
        <v>2.6884037604433599</v>
      </c>
      <c r="AR101" s="11">
        <f>IF(AR100&lt;'Cal Summary'!CN$7,"ND",'GEY Calc'!AR100)</f>
        <v>2.6654566695637198</v>
      </c>
      <c r="AS101" s="11">
        <f>IF(AS100&lt;'Cal Summary'!CP$7,"ND",'GEY Calc'!AS100)</f>
        <v>2.58796514348247</v>
      </c>
      <c r="AT101" s="11">
        <f>IF(AT100&lt;'Cal Summary'!CR$7,"ND",'GEY Calc'!AT100)</f>
        <v>2.49135196604793</v>
      </c>
      <c r="AU101" s="11">
        <f>IF(AU100&lt;'Cal Summary'!CT$7,"ND",'GEY Calc'!AU100)</f>
        <v>2.4942429427721899</v>
      </c>
      <c r="AV101" s="11">
        <f>IF(AV100&lt;'Cal Summary'!CV$7,"ND",'GEY Calc'!AV100)</f>
        <v>2.45616290992335</v>
      </c>
      <c r="AW101" s="11">
        <f>IF(AW100&lt;'Cal Summary'!CX$7,"ND",'GEY Calc'!AW100)</f>
        <v>2.47898309770838</v>
      </c>
      <c r="AX101" s="11">
        <f>IF(AX100&lt;'Cal Summary'!CZ$7,"ND",'GEY Calc'!AX100)</f>
        <v>2.44818613398443</v>
      </c>
      <c r="AY101" s="11">
        <f>IF(AY100&lt;'Cal Summary'!DB$7,"ND",'GEY Calc'!AY100)</f>
        <v>2.5058763814925502</v>
      </c>
      <c r="AZ101" s="11">
        <f>IF(AZ100&lt;'Cal Summary'!DD$7,"ND",'GEY Calc'!AZ100)</f>
        <v>2.36331712117354</v>
      </c>
      <c r="BA101" s="11">
        <f>IF(BA100&lt;'Cal Summary'!DF$7,"ND",'GEY Calc'!BA100)</f>
        <v>2.4060817878295202</v>
      </c>
      <c r="BB101" s="11">
        <f>IF(BB100&lt;'Cal Summary'!DH$7,"ND",'GEY Calc'!BB100)</f>
        <v>2.50178755675703</v>
      </c>
      <c r="BC101" s="11" t="str">
        <f>IF(BC100&lt;'Cal Summary'!DJ$7,"ND",'GEY Calc'!BC100)</f>
        <v>ND</v>
      </c>
      <c r="BD101" s="11" t="str">
        <f>IF(BD100&lt;'Cal Summary'!DL$7,"ND",'GEY Calc'!BD100)</f>
        <v>ND</v>
      </c>
      <c r="BE101" s="11" t="str">
        <f>IF(BE100&lt;'Cal Summary'!DN$7,"ND",'GEY Calc'!BE100)</f>
        <v>ND</v>
      </c>
      <c r="BF101" s="11">
        <f>IF(BF100&lt;'Cal Summary'!DP$7,"ND",'GEY Calc'!BF100)</f>
        <v>2.9467301048783198E-3</v>
      </c>
      <c r="BG101" s="11">
        <f>IF(BG100&lt;'Cal Summary'!DR$7,"ND",'GEY Calc'!BG100)</f>
        <v>0.55386847657056604</v>
      </c>
      <c r="BH101" s="11" t="str">
        <f>IF(BH100&lt;'Cal Summary'!DT$7,"ND",'GEY Calc'!BH100)</f>
        <v>ND</v>
      </c>
      <c r="BI101" s="11" t="str">
        <f>IF(BI100&lt;'Cal Summary'!DV$7,"ND",'GEY Calc'!BI100)</f>
        <v>ND</v>
      </c>
      <c r="BJ101" s="11">
        <f>IF(BJ100&lt;'Cal Summary'!DX$7,"ND",'GEY Calc'!BJ100)</f>
        <v>9.0916095203289499E-2</v>
      </c>
      <c r="BK101" s="11">
        <f>IF(BK100&lt;'Cal Summary'!DZ$7,"ND",'GEY Calc'!BK100)</f>
        <v>1.78200868646365</v>
      </c>
      <c r="BL101" s="11">
        <f>IF(BL100&lt;'Cal Summary'!EB$7,"ND",'GEY Calc'!BL100)</f>
        <v>2.0342932667763201</v>
      </c>
      <c r="BM101" s="14"/>
      <c r="BN101" s="14"/>
      <c r="BO101" s="14"/>
    </row>
    <row r="102" spans="1:67" x14ac:dyDescent="0.25">
      <c r="A102" s="11" t="s">
        <v>250</v>
      </c>
      <c r="C102" s="11" t="str">
        <f>IF(C101="ND","ND",C101*$B100)</f>
        <v>ND</v>
      </c>
      <c r="D102" s="11" t="str">
        <f t="shared" ref="D102" si="301">IF(D101="ND","ND",D101*$B100)</f>
        <v>ND</v>
      </c>
      <c r="E102" s="11" t="str">
        <f t="shared" ref="E102" si="302">IF(E101="ND","ND",E101*$B100)</f>
        <v>ND</v>
      </c>
      <c r="F102" s="11">
        <f t="shared" ref="F102" si="303">IF(F101="ND","ND",F101*$B100)</f>
        <v>49592756.313505597</v>
      </c>
      <c r="G102" s="11">
        <f t="shared" ref="G102" si="304">IF(G101="ND","ND",G101*$B100)</f>
        <v>2636.0311080568304</v>
      </c>
      <c r="H102" s="11" t="str">
        <f t="shared" ref="H102" si="305">IF(H101="ND","ND",H101*$B100)</f>
        <v>ND</v>
      </c>
      <c r="I102" s="11">
        <f t="shared" ref="I102" si="306">IF(I101="ND","ND",I101*$B100)</f>
        <v>26642.631549644</v>
      </c>
      <c r="J102" s="11">
        <f t="shared" ref="J102" si="307">IF(J101="ND","ND",J101*$B100)</f>
        <v>2098.98449271441</v>
      </c>
      <c r="K102" s="11">
        <f t="shared" ref="K102" si="308">IF(K101="ND","ND",K101*$B100)</f>
        <v>16833157.146330599</v>
      </c>
      <c r="L102" s="11">
        <f t="shared" ref="L102" si="309">IF(L101="ND","ND",L101*$B100)</f>
        <v>1307254.3509407402</v>
      </c>
      <c r="M102" s="11">
        <f t="shared" ref="M102" si="310">IF(M101="ND","ND",M101*$B100)</f>
        <v>2171.3392857303202</v>
      </c>
      <c r="N102" s="11" t="str">
        <f t="shared" ref="N102" si="311">IF(N101="ND","ND",N101*$B100)</f>
        <v>ND</v>
      </c>
      <c r="O102" s="11" t="str">
        <f t="shared" ref="O102" si="312">IF(O101="ND","ND",O101*$B100)</f>
        <v>ND</v>
      </c>
      <c r="P102" s="11" t="str">
        <f t="shared" ref="P102" si="313">IF(P101="ND","ND",P101*$B100)</f>
        <v>ND</v>
      </c>
      <c r="Q102" s="11" t="str">
        <f t="shared" ref="Q102" si="314">IF(Q101="ND","ND",Q101*$B100)</f>
        <v>ND</v>
      </c>
      <c r="R102" s="11" t="str">
        <f t="shared" ref="R102" si="315">IF(R101="ND","ND",R101*$B100)</f>
        <v>ND</v>
      </c>
      <c r="S102" s="11">
        <f t="shared" ref="S102" si="316">IF(S101="ND","ND",S101*$B100)</f>
        <v>13.847294799757499</v>
      </c>
      <c r="T102" s="11" t="str">
        <f t="shared" ref="T102" si="317">IF(T101="ND","ND",T101*$B100)</f>
        <v>ND</v>
      </c>
      <c r="U102" s="11" t="str">
        <f t="shared" ref="U102" si="318">IF(U101="ND","ND",U101*$B100)</f>
        <v>ND</v>
      </c>
      <c r="V102" s="11" t="str">
        <f t="shared" ref="V102" si="319">IF(V101="ND","ND",V101*$B100)</f>
        <v>ND</v>
      </c>
      <c r="W102" s="11">
        <f t="shared" ref="W102" si="320">IF(W101="ND","ND",W101*$B100)</f>
        <v>163.935420385415</v>
      </c>
      <c r="X102" s="11">
        <f t="shared" ref="X102" si="321">IF(X101="ND","ND",X101*$B100)</f>
        <v>146.21495276665701</v>
      </c>
      <c r="Y102" s="11">
        <f t="shared" ref="Y102" si="322">IF(Y101="ND","ND",Y101*$B100)</f>
        <v>43.109274990674898</v>
      </c>
      <c r="Z102" s="11">
        <f t="shared" ref="Z102" si="323">IF(Z101="ND","ND",Z101*$B100)</f>
        <v>1086.5310788858999</v>
      </c>
      <c r="AA102" s="11">
        <f t="shared" ref="AA102" si="324">IF(AA101="ND","ND",AA101*$B100)</f>
        <v>410.99492363869501</v>
      </c>
      <c r="AB102" s="11">
        <f t="shared" ref="AB102" si="325">IF(AB101="ND","ND",AB101*$B100)</f>
        <v>1742.47999296219</v>
      </c>
      <c r="AC102" s="11">
        <f t="shared" ref="AC102" si="326">IF(AC101="ND","ND",AC101*$B100)</f>
        <v>1926.18411604062</v>
      </c>
      <c r="AD102" s="11" t="str">
        <f t="shared" ref="AD102" si="327">IF(AD101="ND","ND",AD101*$B100)</f>
        <v>ND</v>
      </c>
      <c r="AE102" s="11" t="str">
        <f t="shared" ref="AE102" si="328">IF(AE101="ND","ND",AE101*$B100)</f>
        <v>ND</v>
      </c>
      <c r="AF102" s="11" t="str">
        <f t="shared" ref="AF102" si="329">IF(AF101="ND","ND",AF101*$B100)</f>
        <v>ND</v>
      </c>
      <c r="AG102" s="11" t="str">
        <f t="shared" ref="AG102" si="330">IF(AG101="ND","ND",AG101*$B100)</f>
        <v>ND</v>
      </c>
      <c r="AH102" s="11" t="str">
        <f t="shared" ref="AH102" si="331">IF(AH101="ND","ND",AH101*$B100)</f>
        <v>ND</v>
      </c>
      <c r="AI102" s="11" t="str">
        <f t="shared" ref="AI102" si="332">IF(AI101="ND","ND",AI101*$B100)</f>
        <v>ND</v>
      </c>
      <c r="AJ102" s="11" t="str">
        <f t="shared" ref="AJ102" si="333">IF(AJ101="ND","ND",AJ101*$B100)</f>
        <v>ND</v>
      </c>
      <c r="AK102" s="11" t="str">
        <f t="shared" ref="AK102" si="334">IF(AK101="ND","ND",AK101*$B100)</f>
        <v>ND</v>
      </c>
      <c r="AL102" s="11" t="str">
        <f t="shared" ref="AL102" si="335">IF(AL101="ND","ND",AL101*$B100)</f>
        <v>ND</v>
      </c>
      <c r="AM102" s="11" t="str">
        <f t="shared" ref="AM102" si="336">IF(AM101="ND","ND",AM101*$B100)</f>
        <v>ND</v>
      </c>
      <c r="AN102" s="11" t="str">
        <f t="shared" ref="AN102" si="337">IF(AN101="ND","ND",AN101*$B100)</f>
        <v>ND</v>
      </c>
      <c r="AO102" s="11">
        <f t="shared" ref="AO102" si="338">IF(AO101="ND","ND",AO101*$B100)</f>
        <v>2596.7884007108601</v>
      </c>
      <c r="AP102" s="11">
        <f t="shared" ref="AP102" si="339">IF(AP101="ND","ND",AP101*$B100)</f>
        <v>2500.62972860326</v>
      </c>
      <c r="AQ102" s="11">
        <f t="shared" ref="AQ102" si="340">IF(AQ101="ND","ND",AQ101*$B100)</f>
        <v>2688.4037604433597</v>
      </c>
      <c r="AR102" s="11">
        <f t="shared" ref="AR102" si="341">IF(AR101="ND","ND",AR101*$B100)</f>
        <v>2665.45666956372</v>
      </c>
      <c r="AS102" s="11">
        <f t="shared" ref="AS102" si="342">IF(AS101="ND","ND",AS101*$B100)</f>
        <v>2587.96514348247</v>
      </c>
      <c r="AT102" s="11">
        <f t="shared" ref="AT102" si="343">IF(AT101="ND","ND",AT101*$B100)</f>
        <v>2491.3519660479301</v>
      </c>
      <c r="AU102" s="11">
        <f t="shared" ref="AU102" si="344">IF(AU101="ND","ND",AU101*$B100)</f>
        <v>2494.24294277219</v>
      </c>
      <c r="AV102" s="11">
        <f t="shared" ref="AV102" si="345">IF(AV101="ND","ND",AV101*$B100)</f>
        <v>2456.1629099233501</v>
      </c>
      <c r="AW102" s="11">
        <f t="shared" ref="AW102" si="346">IF(AW101="ND","ND",AW101*$B100)</f>
        <v>2478.9830977083798</v>
      </c>
      <c r="AX102" s="11">
        <f t="shared" ref="AX102" si="347">IF(AX101="ND","ND",AX101*$B100)</f>
        <v>2448.1861339844299</v>
      </c>
      <c r="AY102" s="11">
        <f t="shared" ref="AY102" si="348">IF(AY101="ND","ND",AY101*$B100)</f>
        <v>2505.8763814925501</v>
      </c>
      <c r="AZ102" s="11">
        <f t="shared" ref="AZ102" si="349">IF(AZ101="ND","ND",AZ101*$B100)</f>
        <v>2363.3171211735398</v>
      </c>
      <c r="BA102" s="11">
        <f t="shared" ref="BA102" si="350">IF(BA101="ND","ND",BA101*$B100)</f>
        <v>2406.0817878295202</v>
      </c>
      <c r="BB102" s="11">
        <f t="shared" ref="BB102" si="351">IF(BB101="ND","ND",BB101*$B100)</f>
        <v>2501.78755675703</v>
      </c>
      <c r="BC102" s="11" t="str">
        <f t="shared" ref="BC102" si="352">IF(BC101="ND","ND",BC101*$B100)</f>
        <v>ND</v>
      </c>
      <c r="BD102" s="11" t="str">
        <f t="shared" ref="BD102" si="353">IF(BD101="ND","ND",BD101*$B100)</f>
        <v>ND</v>
      </c>
      <c r="BE102" s="11" t="str">
        <f t="shared" ref="BE102" si="354">IF(BE101="ND","ND",BE101*$B100)</f>
        <v>ND</v>
      </c>
      <c r="BF102" s="11">
        <f t="shared" ref="BF102" si="355">IF(BF101="ND","ND",BF101*$B100)</f>
        <v>2.9467301048783199</v>
      </c>
      <c r="BG102" s="11">
        <f t="shared" ref="BG102" si="356">IF(BG101="ND","ND",BG101*$B100)</f>
        <v>553.86847657056603</v>
      </c>
      <c r="BH102" s="11" t="str">
        <f t="shared" ref="BH102" si="357">IF(BH101="ND","ND",BH101*$B100)</f>
        <v>ND</v>
      </c>
      <c r="BI102" s="11" t="str">
        <f t="shared" ref="BI102" si="358">IF(BI101="ND","ND",BI101*$B100)</f>
        <v>ND</v>
      </c>
      <c r="BJ102" s="11">
        <f t="shared" ref="BJ102" si="359">IF(BJ101="ND","ND",BJ101*$B100)</f>
        <v>90.916095203289501</v>
      </c>
      <c r="BK102" s="11">
        <f t="shared" ref="BK102" si="360">IF(BK101="ND","ND",BK101*$B100)</f>
        <v>1782.0086864636501</v>
      </c>
      <c r="BL102" s="11">
        <f t="shared" ref="BL102" si="361">IF(BL101="ND","ND",BL101*$B100)</f>
        <v>2034.29326677632</v>
      </c>
      <c r="BM102" s="14"/>
      <c r="BN102" s="14"/>
      <c r="BO102" s="14"/>
    </row>
    <row r="103" spans="1:67" x14ac:dyDescent="0.25">
      <c r="BM103" s="14"/>
      <c r="BN103" s="14"/>
      <c r="BO103" s="14"/>
    </row>
    <row r="104" spans="1:67" x14ac:dyDescent="0.25">
      <c r="A104" t="str">
        <f>'ICP-MS Results'!C42</f>
        <v>GY2-032-C  100x</v>
      </c>
      <c r="B104" t="str">
        <f>'ICP-MS Results'!D42</f>
        <v>100</v>
      </c>
      <c r="C104">
        <f>'ICP-MS Results'!E42</f>
        <v>-2.3550430918120799E-2</v>
      </c>
      <c r="D104">
        <f>'ICP-MS Results'!G42</f>
        <v>-3.1495939964905801E-4</v>
      </c>
      <c r="E104">
        <f>'ICP-MS Results'!J42</f>
        <v>-1.1793982626130799</v>
      </c>
      <c r="F104" s="11" t="str">
        <f>'ICP-MS Results'!K42</f>
        <v>OR</v>
      </c>
      <c r="G104">
        <f>'ICP-MS Results'!M42</f>
        <v>22.2776974813168</v>
      </c>
      <c r="H104">
        <f>'ICP-MS Results'!P42</f>
        <v>0.102578182288988</v>
      </c>
      <c r="I104">
        <f>'ICP-MS Results'!Q42</f>
        <v>295.72930524187899</v>
      </c>
      <c r="J104">
        <f>'ICP-MS Results'!S42</f>
        <v>6.1829163081572904</v>
      </c>
      <c r="K104">
        <f>'ICP-MS Results'!V42</f>
        <v>203518.58395176099</v>
      </c>
      <c r="L104">
        <f>'ICP-MS Results'!Y42</f>
        <v>14946.3727312552</v>
      </c>
      <c r="M104">
        <f>'ICP-MS Results'!AC42</f>
        <v>21.8737506191836</v>
      </c>
      <c r="N104">
        <f>'ICP-MS Results'!AE42</f>
        <v>9.49486611000665E-2</v>
      </c>
      <c r="O104">
        <f>'ICP-MS Results'!AG42</f>
        <v>-0.210606742095377</v>
      </c>
      <c r="P104">
        <f>'ICP-MS Results'!AI42</f>
        <v>-6.5187905358191203E-2</v>
      </c>
      <c r="Q104">
        <f>'ICP-MS Results'!AK42</f>
        <v>2.6228399264537201E-2</v>
      </c>
      <c r="R104">
        <f>'ICP-MS Results'!AN42</f>
        <v>-1.23377528455921</v>
      </c>
      <c r="S104">
        <f>'ICP-MS Results'!AP42</f>
        <v>2.9399346670464802E-2</v>
      </c>
      <c r="T104">
        <f>'ICP-MS Results'!AR42</f>
        <v>2.6388910061198999E-2</v>
      </c>
      <c r="U104">
        <f>'ICP-MS Results'!AT42</f>
        <v>4.68346283432933E-2</v>
      </c>
      <c r="V104">
        <f>'ICP-MS Results'!AV42</f>
        <v>0.48310809887024297</v>
      </c>
      <c r="W104">
        <f>'ICP-MS Results'!AX42</f>
        <v>1.72904512941441</v>
      </c>
      <c r="X104">
        <f>'ICP-MS Results'!AZ42</f>
        <v>1.3787636536907599</v>
      </c>
      <c r="Y104">
        <f>'ICP-MS Results'!BB42</f>
        <v>0.89877833282561104</v>
      </c>
      <c r="Z104">
        <f>'ICP-MS Results'!BF42</f>
        <v>9.9040433391472096</v>
      </c>
      <c r="AA104">
        <f>'ICP-MS Results'!BH42</f>
        <v>4.4056294771856903</v>
      </c>
      <c r="AB104">
        <f>'ICP-MS Results'!BK42</f>
        <v>15.282456070858901</v>
      </c>
      <c r="AC104">
        <f>'ICP-MS Results'!BM42</f>
        <v>20.8543849774913</v>
      </c>
      <c r="AD104">
        <f>'ICP-MS Results'!BO42</f>
        <v>-3.09818378764899E-2</v>
      </c>
      <c r="AE104">
        <f>'ICP-MS Results'!BQ42</f>
        <v>-5.9260035229254403E-2</v>
      </c>
      <c r="AF104">
        <f>'ICP-MS Results'!BS42</f>
        <v>-7.8342396478889593E-3</v>
      </c>
      <c r="AG104">
        <f>'ICP-MS Results'!BT42</f>
        <v>-9.9101582296525301E-3</v>
      </c>
      <c r="AH104">
        <f>'ICP-MS Results'!BW42</f>
        <v>-3.5223966349356801E-3</v>
      </c>
      <c r="AI104">
        <f>'ICP-MS Results'!BY42</f>
        <v>-2.59209433534319E-2</v>
      </c>
      <c r="AJ104">
        <f>'ICP-MS Results'!CA42</f>
        <v>-0.13086066375653099</v>
      </c>
      <c r="AK104">
        <f>'ICP-MS Results'!CC42</f>
        <v>-0.38263070542709898</v>
      </c>
      <c r="AL104">
        <f>'ICP-MS Results'!CE42</f>
        <v>2.9512158261083402E-2</v>
      </c>
      <c r="AM104">
        <f>'ICP-MS Results'!CG42</f>
        <v>6.9736502807071204E-3</v>
      </c>
      <c r="AN104">
        <f>'ICP-MS Results'!CI42</f>
        <v>0.116466178220247</v>
      </c>
      <c r="AO104">
        <f>'ICP-MS Results'!CK42</f>
        <v>20.249341166503299</v>
      </c>
      <c r="AP104">
        <f>'ICP-MS Results'!CM42</f>
        <v>20.190667110781401</v>
      </c>
      <c r="AQ104">
        <f>'ICP-MS Results'!CO42</f>
        <v>20.025717454415499</v>
      </c>
      <c r="AR104">
        <f>'ICP-MS Results'!CQ42</f>
        <v>20.581134484371301</v>
      </c>
      <c r="AS104">
        <f>'ICP-MS Results'!CS42</f>
        <v>20.9371437436244</v>
      </c>
      <c r="AT104">
        <f>'ICP-MS Results'!CU42</f>
        <v>20.387166005769</v>
      </c>
      <c r="AU104">
        <f>'ICP-MS Results'!CW42</f>
        <v>20.562396161816299</v>
      </c>
      <c r="AV104">
        <f>'ICP-MS Results'!CY42</f>
        <v>20.0085433080102</v>
      </c>
      <c r="AW104">
        <f>'ICP-MS Results'!DA42</f>
        <v>20.6358747279154</v>
      </c>
      <c r="AX104">
        <f>'ICP-MS Results'!DC42</f>
        <v>20.1216129096568</v>
      </c>
      <c r="AY104">
        <f>'ICP-MS Results'!DE42</f>
        <v>20.8407267066248</v>
      </c>
      <c r="AZ104">
        <f>'ICP-MS Results'!DG42</f>
        <v>20.591017287627398</v>
      </c>
      <c r="BA104">
        <f>'ICP-MS Results'!DI42</f>
        <v>19.530876212446302</v>
      </c>
      <c r="BB104">
        <f>'ICP-MS Results'!DK42</f>
        <v>21.6912672472758</v>
      </c>
      <c r="BC104">
        <f>'ICP-MS Results'!DM42</f>
        <v>2.3337453445195399E-2</v>
      </c>
      <c r="BD104">
        <f>'ICP-MS Results'!DO42</f>
        <v>1.6479701277411801E-2</v>
      </c>
      <c r="BE104">
        <f>'ICP-MS Results'!DQ42</f>
        <v>-0.29562934249677802</v>
      </c>
      <c r="BF104">
        <f>'ICP-MS Results'!DS42</f>
        <v>3.8004859848593898E-2</v>
      </c>
      <c r="BG104">
        <f>'ICP-MS Results'!DU42</f>
        <v>-0.112947281877714</v>
      </c>
      <c r="BH104">
        <f>'ICP-MS Results'!DW42</f>
        <v>-2.61601922892048</v>
      </c>
      <c r="BI104">
        <f>'ICP-MS Results'!DY42</f>
        <v>7.3483315174763197E-2</v>
      </c>
      <c r="BJ104">
        <f>'ICP-MS Results'!EA42</f>
        <v>0.16943988354490599</v>
      </c>
      <c r="BK104">
        <f>'ICP-MS Results'!EC42</f>
        <v>20.230516485834301</v>
      </c>
      <c r="BL104">
        <f>'ICP-MS Results'!EE42</f>
        <v>20.149458233239201</v>
      </c>
      <c r="BM104" s="14">
        <f>'ICP-MS Results'!EF42</f>
        <v>82.034350348477204</v>
      </c>
      <c r="BN104" s="14">
        <f>'ICP-MS Results'!EG42</f>
        <v>138.23815429345899</v>
      </c>
      <c r="BO104" s="14">
        <f>'ICP-MS Results'!EH42</f>
        <v>94.345455434018604</v>
      </c>
    </row>
    <row r="105" spans="1:67" x14ac:dyDescent="0.25">
      <c r="A105" s="11" t="s">
        <v>249</v>
      </c>
      <c r="C105" s="11" t="str">
        <f>IF(C104&lt;'Cal Summary'!B$7,"ND",'GEY Calc'!C104)</f>
        <v>ND</v>
      </c>
      <c r="D105" s="11" t="str">
        <f>IF(D104&lt;'Cal Summary'!D$7,"ND",'GEY Calc'!D104)</f>
        <v>ND</v>
      </c>
      <c r="E105" s="11" t="str">
        <f>IF(E104&lt;'Cal Summary'!G$7,"ND",'GEY Calc'!E104)</f>
        <v>ND</v>
      </c>
      <c r="F105" s="11" t="str">
        <f>IF(F104&lt;'Cal Summary'!H$7,"ND",'GEY Calc'!F104)</f>
        <v>OR</v>
      </c>
      <c r="G105" s="11">
        <f>IF(G104&lt;'Cal Summary'!J$7,"ND",'GEY Calc'!G104)</f>
        <v>22.2776974813168</v>
      </c>
      <c r="H105" s="11" t="str">
        <f>IF(H104&lt;'Cal Summary'!M$7,"ND",'GEY Calc'!H104)</f>
        <v>ND</v>
      </c>
      <c r="I105" s="11">
        <f>IF(I104&lt;'Cal Summary'!N$7,"ND",'GEY Calc'!I104)</f>
        <v>295.72930524187899</v>
      </c>
      <c r="J105" s="11">
        <f>IF(J104&lt;'Cal Summary'!P$7,"ND",'GEY Calc'!J104)</f>
        <v>6.1829163081572904</v>
      </c>
      <c r="K105" s="11">
        <f>IF(K104&lt;'Cal Summary'!S$7,"ND",'GEY Calc'!K104)</f>
        <v>203518.58395176099</v>
      </c>
      <c r="L105" s="11">
        <f>IF(L104&lt;'Cal Summary'!V$7,"ND",'GEY Calc'!L104)</f>
        <v>14946.3727312552</v>
      </c>
      <c r="M105" s="11">
        <f>IF(M104&lt;'Cal Summary'!Z$7,"ND",'GEY Calc'!M104)</f>
        <v>21.8737506191836</v>
      </c>
      <c r="N105" s="11" t="str">
        <f>IF(N104&lt;'Cal Summary'!AB$7,"ND",'GEY Calc'!N104)</f>
        <v>ND</v>
      </c>
      <c r="O105" s="11" t="str">
        <f>IF(O104&lt;'Cal Summary'!AD$7,"ND",'GEY Calc'!O104)</f>
        <v>ND</v>
      </c>
      <c r="P105" s="11" t="str">
        <f>IF(P104&lt;'Cal Summary'!AF$7,"ND",'GEY Calc'!P104)</f>
        <v>ND</v>
      </c>
      <c r="Q105" s="11">
        <f>IF(Q104&lt;'Cal Summary'!AH$7,"ND",'GEY Calc'!Q104)</f>
        <v>2.6228399264537201E-2</v>
      </c>
      <c r="R105" s="11" t="str">
        <f>IF(R104&lt;'Cal Summary'!AK$7,"ND",'GEY Calc'!R104)</f>
        <v>ND</v>
      </c>
      <c r="S105" s="11">
        <f>IF(S104&lt;'Cal Summary'!AM$7,"ND",'GEY Calc'!S104)</f>
        <v>2.9399346670464802E-2</v>
      </c>
      <c r="T105" s="11">
        <f>IF(T104&lt;'Cal Summary'!AO$7,"ND",'GEY Calc'!T104)</f>
        <v>2.6388910061198999E-2</v>
      </c>
      <c r="U105" s="11">
        <f>IF(U104&lt;'Cal Summary'!AQ$7,"ND",'GEY Calc'!U104)</f>
        <v>4.68346283432933E-2</v>
      </c>
      <c r="V105" s="11">
        <f>IF(V104&lt;'Cal Summary'!AS$7,"ND",'GEY Calc'!V104)</f>
        <v>0.48310809887024297</v>
      </c>
      <c r="W105" s="11">
        <f>IF(W104&lt;'Cal Summary'!AU$7,"ND",'GEY Calc'!W104)</f>
        <v>1.72904512941441</v>
      </c>
      <c r="X105" s="11">
        <f>IF(X104&lt;'Cal Summary'!AW$7,"ND",'GEY Calc'!X104)</f>
        <v>1.3787636536907599</v>
      </c>
      <c r="Y105" s="11">
        <f>IF(Y104&lt;'Cal Summary'!AY$7,"ND",'GEY Calc'!Y104)</f>
        <v>0.89877833282561104</v>
      </c>
      <c r="Z105" s="11">
        <f>IF(Z104&lt;'Cal Summary'!BC$7,"ND",'GEY Calc'!Z104)</f>
        <v>9.9040433391472096</v>
      </c>
      <c r="AA105" s="11">
        <f>IF(AA104&lt;'Cal Summary'!BE$7,"ND",'GEY Calc'!AA104)</f>
        <v>4.4056294771856903</v>
      </c>
      <c r="AB105" s="11">
        <f>IF(AB104&lt;'Cal Summary'!BH$7,"ND",'GEY Calc'!AB104)</f>
        <v>15.282456070858901</v>
      </c>
      <c r="AC105" s="11">
        <f>IF(AC104&lt;'Cal Summary'!BJ$7,"ND",'GEY Calc'!AC104)</f>
        <v>20.8543849774913</v>
      </c>
      <c r="AD105" s="11" t="str">
        <f>IF(AD104&lt;'Cal Summary'!BL$7,"ND",'GEY Calc'!AD104)</f>
        <v>ND</v>
      </c>
      <c r="AE105" s="11" t="str">
        <f>IF(AE104&lt;'Cal Summary'!BN$7,"ND",'GEY Calc'!AE104)</f>
        <v>ND</v>
      </c>
      <c r="AF105" s="11" t="str">
        <f>IF(AF104&lt;'Cal Summary'!BP$7,"ND",'GEY Calc'!AF104)</f>
        <v>ND</v>
      </c>
      <c r="AG105" s="11" t="str">
        <f>IF(AG104&lt;'Cal Summary'!BQ$7,"ND",'GEY Calc'!AG104)</f>
        <v>ND</v>
      </c>
      <c r="AH105" s="11" t="str">
        <f>IF(AH104&lt;'Cal Summary'!BT$7,"ND",'GEY Calc'!AH104)</f>
        <v>ND</v>
      </c>
      <c r="AI105" s="11" t="str">
        <f>IF(AI104&lt;'Cal Summary'!BV$7,"ND",'GEY Calc'!AI104)</f>
        <v>ND</v>
      </c>
      <c r="AJ105" s="11" t="str">
        <f>IF(AJ104&lt;'Cal Summary'!BX$7,"ND",'GEY Calc'!AJ104)</f>
        <v>ND</v>
      </c>
      <c r="AK105" s="11" t="str">
        <f>IF(AK104&lt;'Cal Summary'!BZ$7,"ND",'GEY Calc'!AK104)</f>
        <v>ND</v>
      </c>
      <c r="AL105" s="11" t="str">
        <f>IF(AL104&lt;'Cal Summary'!CB$7,"ND",'GEY Calc'!AL104)</f>
        <v>ND</v>
      </c>
      <c r="AM105" s="11">
        <f>IF(AM104&lt;'Cal Summary'!CD$7,"ND",'GEY Calc'!AM104)</f>
        <v>6.9736502807071204E-3</v>
      </c>
      <c r="AN105" s="11">
        <f>IF(AN104&lt;'Cal Summary'!CF$7,"ND",'GEY Calc'!AN104)</f>
        <v>0.116466178220247</v>
      </c>
      <c r="AO105" s="11">
        <f>IF(AO104&lt;'Cal Summary'!CH$7,"ND",'GEY Calc'!AO104)</f>
        <v>20.249341166503299</v>
      </c>
      <c r="AP105" s="11">
        <f>IF(AP104&lt;'Cal Summary'!CJ$7,"ND",'GEY Calc'!AP104)</f>
        <v>20.190667110781401</v>
      </c>
      <c r="AQ105" s="11">
        <f>IF(AQ104&lt;'Cal Summary'!CL$7,"ND",'GEY Calc'!AQ104)</f>
        <v>20.025717454415499</v>
      </c>
      <c r="AR105" s="11">
        <f>IF(AR104&lt;'Cal Summary'!CN$7,"ND",'GEY Calc'!AR104)</f>
        <v>20.581134484371301</v>
      </c>
      <c r="AS105" s="11">
        <f>IF(AS104&lt;'Cal Summary'!CP$7,"ND",'GEY Calc'!AS104)</f>
        <v>20.9371437436244</v>
      </c>
      <c r="AT105" s="11">
        <f>IF(AT104&lt;'Cal Summary'!CR$7,"ND",'GEY Calc'!AT104)</f>
        <v>20.387166005769</v>
      </c>
      <c r="AU105" s="11">
        <f>IF(AU104&lt;'Cal Summary'!CT$7,"ND",'GEY Calc'!AU104)</f>
        <v>20.562396161816299</v>
      </c>
      <c r="AV105" s="11">
        <f>IF(AV104&lt;'Cal Summary'!CV$7,"ND",'GEY Calc'!AV104)</f>
        <v>20.0085433080102</v>
      </c>
      <c r="AW105" s="11">
        <f>IF(AW104&lt;'Cal Summary'!CX$7,"ND",'GEY Calc'!AW104)</f>
        <v>20.6358747279154</v>
      </c>
      <c r="AX105" s="11">
        <f>IF(AX104&lt;'Cal Summary'!CZ$7,"ND",'GEY Calc'!AX104)</f>
        <v>20.1216129096568</v>
      </c>
      <c r="AY105" s="11">
        <f>IF(AY104&lt;'Cal Summary'!DB$7,"ND",'GEY Calc'!AY104)</f>
        <v>20.8407267066248</v>
      </c>
      <c r="AZ105" s="11">
        <f>IF(AZ104&lt;'Cal Summary'!DD$7,"ND",'GEY Calc'!AZ104)</f>
        <v>20.591017287627398</v>
      </c>
      <c r="BA105" s="11">
        <f>IF(BA104&lt;'Cal Summary'!DF$7,"ND",'GEY Calc'!BA104)</f>
        <v>19.530876212446302</v>
      </c>
      <c r="BB105" s="11">
        <f>IF(BB104&lt;'Cal Summary'!DH$7,"ND",'GEY Calc'!BB104)</f>
        <v>21.6912672472758</v>
      </c>
      <c r="BC105" s="11">
        <f>IF(BC104&lt;'Cal Summary'!DJ$7,"ND",'GEY Calc'!BC104)</f>
        <v>2.3337453445195399E-2</v>
      </c>
      <c r="BD105" s="11">
        <f>IF(BD104&lt;'Cal Summary'!DL$7,"ND",'GEY Calc'!BD104)</f>
        <v>1.6479701277411801E-2</v>
      </c>
      <c r="BE105" s="11" t="str">
        <f>IF(BE104&lt;'Cal Summary'!DN$7,"ND",'GEY Calc'!BE104)</f>
        <v>ND</v>
      </c>
      <c r="BF105" s="11">
        <f>IF(BF104&lt;'Cal Summary'!DP$7,"ND",'GEY Calc'!BF104)</f>
        <v>3.8004859848593898E-2</v>
      </c>
      <c r="BG105" s="11" t="str">
        <f>IF(BG104&lt;'Cal Summary'!DR$7,"ND",'GEY Calc'!BG104)</f>
        <v>ND</v>
      </c>
      <c r="BH105" s="11" t="str">
        <f>IF(BH104&lt;'Cal Summary'!DT$7,"ND",'GEY Calc'!BH104)</f>
        <v>ND</v>
      </c>
      <c r="BI105" s="11">
        <f>IF(BI104&lt;'Cal Summary'!DV$7,"ND",'GEY Calc'!BI104)</f>
        <v>7.3483315174763197E-2</v>
      </c>
      <c r="BJ105" s="11">
        <f>IF(BJ104&lt;'Cal Summary'!DX$7,"ND",'GEY Calc'!BJ104)</f>
        <v>0.16943988354490599</v>
      </c>
      <c r="BK105" s="11">
        <f>IF(BK104&lt;'Cal Summary'!DZ$7,"ND",'GEY Calc'!BK104)</f>
        <v>20.230516485834301</v>
      </c>
      <c r="BL105" s="11">
        <f>IF(BL104&lt;'Cal Summary'!EB$7,"ND",'GEY Calc'!BL104)</f>
        <v>20.149458233239201</v>
      </c>
      <c r="BM105" s="14"/>
      <c r="BN105" s="14"/>
      <c r="BO105" s="14"/>
    </row>
    <row r="106" spans="1:67" x14ac:dyDescent="0.25">
      <c r="A106" s="11" t="s">
        <v>250</v>
      </c>
      <c r="C106" s="11" t="str">
        <f>IF(C105="ND","ND",C105*$B104)</f>
        <v>ND</v>
      </c>
      <c r="D106" s="11" t="str">
        <f t="shared" ref="D106" si="362">IF(D105="ND","ND",D105*$B104)</f>
        <v>ND</v>
      </c>
      <c r="E106" s="11" t="str">
        <f t="shared" ref="E106" si="363">IF(E105="ND","ND",E105*$B104)</f>
        <v>ND</v>
      </c>
      <c r="F106" s="11" t="e">
        <f t="shared" ref="F106" si="364">IF(F105="ND","ND",F105*$B104)</f>
        <v>#VALUE!</v>
      </c>
      <c r="G106" s="11">
        <f t="shared" ref="G106" si="365">IF(G105="ND","ND",G105*$B104)</f>
        <v>2227.76974813168</v>
      </c>
      <c r="H106" s="11" t="str">
        <f t="shared" ref="H106" si="366">IF(H105="ND","ND",H105*$B104)</f>
        <v>ND</v>
      </c>
      <c r="I106" s="11">
        <f t="shared" ref="I106" si="367">IF(I105="ND","ND",I105*$B104)</f>
        <v>29572.930524187897</v>
      </c>
      <c r="J106" s="11">
        <f t="shared" ref="J106" si="368">IF(J105="ND","ND",J105*$B104)</f>
        <v>618.29163081572904</v>
      </c>
      <c r="K106" s="11">
        <f t="shared" ref="K106" si="369">IF(K105="ND","ND",K105*$B104)</f>
        <v>20351858.395176098</v>
      </c>
      <c r="L106" s="11">
        <f t="shared" ref="L106" si="370">IF(L105="ND","ND",L105*$B104)</f>
        <v>1494637.27312552</v>
      </c>
      <c r="M106" s="11">
        <f t="shared" ref="M106" si="371">IF(M105="ND","ND",M105*$B104)</f>
        <v>2187.3750619183602</v>
      </c>
      <c r="N106" s="11" t="str">
        <f t="shared" ref="N106" si="372">IF(N105="ND","ND",N105*$B104)</f>
        <v>ND</v>
      </c>
      <c r="O106" s="11" t="str">
        <f t="shared" ref="O106" si="373">IF(O105="ND","ND",O105*$B104)</f>
        <v>ND</v>
      </c>
      <c r="P106" s="11" t="str">
        <f t="shared" ref="P106" si="374">IF(P105="ND","ND",P105*$B104)</f>
        <v>ND</v>
      </c>
      <c r="Q106" s="11">
        <f t="shared" ref="Q106" si="375">IF(Q105="ND","ND",Q105*$B104)</f>
        <v>2.6228399264537199</v>
      </c>
      <c r="R106" s="11" t="str">
        <f t="shared" ref="R106" si="376">IF(R105="ND","ND",R105*$B104)</f>
        <v>ND</v>
      </c>
      <c r="S106" s="11">
        <f t="shared" ref="S106" si="377">IF(S105="ND","ND",S105*$B104)</f>
        <v>2.9399346670464803</v>
      </c>
      <c r="T106" s="11">
        <f t="shared" ref="T106" si="378">IF(T105="ND","ND",T105*$B104)</f>
        <v>2.6388910061198998</v>
      </c>
      <c r="U106" s="11">
        <f t="shared" ref="U106" si="379">IF(U105="ND","ND",U105*$B104)</f>
        <v>4.6834628343293296</v>
      </c>
      <c r="V106" s="11">
        <f t="shared" ref="V106" si="380">IF(V105="ND","ND",V105*$B104)</f>
        <v>48.310809887024298</v>
      </c>
      <c r="W106" s="11">
        <f t="shared" ref="W106" si="381">IF(W105="ND","ND",W105*$B104)</f>
        <v>172.904512941441</v>
      </c>
      <c r="X106" s="11">
        <f t="shared" ref="X106" si="382">IF(X105="ND","ND",X105*$B104)</f>
        <v>137.87636536907598</v>
      </c>
      <c r="Y106" s="11">
        <f t="shared" ref="Y106" si="383">IF(Y105="ND","ND",Y105*$B104)</f>
        <v>89.877833282561099</v>
      </c>
      <c r="Z106" s="11">
        <f t="shared" ref="Z106" si="384">IF(Z105="ND","ND",Z105*$B104)</f>
        <v>990.40433391472095</v>
      </c>
      <c r="AA106" s="11">
        <f t="shared" ref="AA106" si="385">IF(AA105="ND","ND",AA105*$B104)</f>
        <v>440.56294771856903</v>
      </c>
      <c r="AB106" s="11">
        <f t="shared" ref="AB106" si="386">IF(AB105="ND","ND",AB105*$B104)</f>
        <v>1528.24560708589</v>
      </c>
      <c r="AC106" s="11">
        <f t="shared" ref="AC106" si="387">IF(AC105="ND","ND",AC105*$B104)</f>
        <v>2085.43849774913</v>
      </c>
      <c r="AD106" s="11" t="str">
        <f t="shared" ref="AD106" si="388">IF(AD105="ND","ND",AD105*$B104)</f>
        <v>ND</v>
      </c>
      <c r="AE106" s="11" t="str">
        <f t="shared" ref="AE106" si="389">IF(AE105="ND","ND",AE105*$B104)</f>
        <v>ND</v>
      </c>
      <c r="AF106" s="11" t="str">
        <f t="shared" ref="AF106" si="390">IF(AF105="ND","ND",AF105*$B104)</f>
        <v>ND</v>
      </c>
      <c r="AG106" s="11" t="str">
        <f t="shared" ref="AG106" si="391">IF(AG105="ND","ND",AG105*$B104)</f>
        <v>ND</v>
      </c>
      <c r="AH106" s="11" t="str">
        <f t="shared" ref="AH106" si="392">IF(AH105="ND","ND",AH105*$B104)</f>
        <v>ND</v>
      </c>
      <c r="AI106" s="11" t="str">
        <f t="shared" ref="AI106" si="393">IF(AI105="ND","ND",AI105*$B104)</f>
        <v>ND</v>
      </c>
      <c r="AJ106" s="11" t="str">
        <f t="shared" ref="AJ106" si="394">IF(AJ105="ND","ND",AJ105*$B104)</f>
        <v>ND</v>
      </c>
      <c r="AK106" s="11" t="str">
        <f t="shared" ref="AK106" si="395">IF(AK105="ND","ND",AK105*$B104)</f>
        <v>ND</v>
      </c>
      <c r="AL106" s="11" t="str">
        <f t="shared" ref="AL106" si="396">IF(AL105="ND","ND",AL105*$B104)</f>
        <v>ND</v>
      </c>
      <c r="AM106" s="11">
        <f t="shared" ref="AM106" si="397">IF(AM105="ND","ND",AM105*$B104)</f>
        <v>0.69736502807071199</v>
      </c>
      <c r="AN106" s="11">
        <f t="shared" ref="AN106" si="398">IF(AN105="ND","ND",AN105*$B104)</f>
        <v>11.6466178220247</v>
      </c>
      <c r="AO106" s="11">
        <f t="shared" ref="AO106" si="399">IF(AO105="ND","ND",AO105*$B104)</f>
        <v>2024.93411665033</v>
      </c>
      <c r="AP106" s="11">
        <f t="shared" ref="AP106" si="400">IF(AP105="ND","ND",AP105*$B104)</f>
        <v>2019.0667110781401</v>
      </c>
      <c r="AQ106" s="11">
        <f t="shared" ref="AQ106" si="401">IF(AQ105="ND","ND",AQ105*$B104)</f>
        <v>2002.5717454415499</v>
      </c>
      <c r="AR106" s="11">
        <f t="shared" ref="AR106" si="402">IF(AR105="ND","ND",AR105*$B104)</f>
        <v>2058.11344843713</v>
      </c>
      <c r="AS106" s="11">
        <f t="shared" ref="AS106" si="403">IF(AS105="ND","ND",AS105*$B104)</f>
        <v>2093.7143743624401</v>
      </c>
      <c r="AT106" s="11">
        <f t="shared" ref="AT106" si="404">IF(AT105="ND","ND",AT105*$B104)</f>
        <v>2038.7166005769</v>
      </c>
      <c r="AU106" s="11">
        <f t="shared" ref="AU106" si="405">IF(AU105="ND","ND",AU105*$B104)</f>
        <v>2056.23961618163</v>
      </c>
      <c r="AV106" s="11">
        <f t="shared" ref="AV106" si="406">IF(AV105="ND","ND",AV105*$B104)</f>
        <v>2000.8543308010201</v>
      </c>
      <c r="AW106" s="11">
        <f t="shared" ref="AW106" si="407">IF(AW105="ND","ND",AW105*$B104)</f>
        <v>2063.5874727915402</v>
      </c>
      <c r="AX106" s="11">
        <f t="shared" ref="AX106" si="408">IF(AX105="ND","ND",AX105*$B104)</f>
        <v>2012.1612909656801</v>
      </c>
      <c r="AY106" s="11">
        <f t="shared" ref="AY106" si="409">IF(AY105="ND","ND",AY105*$B104)</f>
        <v>2084.07267066248</v>
      </c>
      <c r="AZ106" s="11">
        <f t="shared" ref="AZ106" si="410">IF(AZ105="ND","ND",AZ105*$B104)</f>
        <v>2059.1017287627396</v>
      </c>
      <c r="BA106" s="11">
        <f t="shared" ref="BA106" si="411">IF(BA105="ND","ND",BA105*$B104)</f>
        <v>1953.0876212446301</v>
      </c>
      <c r="BB106" s="11">
        <f t="shared" ref="BB106" si="412">IF(BB105="ND","ND",BB105*$B104)</f>
        <v>2169.12672472758</v>
      </c>
      <c r="BC106" s="11">
        <f t="shared" ref="BC106" si="413">IF(BC105="ND","ND",BC105*$B104)</f>
        <v>2.33374534451954</v>
      </c>
      <c r="BD106" s="11">
        <f t="shared" ref="BD106" si="414">IF(BD105="ND","ND",BD105*$B104)</f>
        <v>1.6479701277411802</v>
      </c>
      <c r="BE106" s="11" t="str">
        <f t="shared" ref="BE106" si="415">IF(BE105="ND","ND",BE105*$B104)</f>
        <v>ND</v>
      </c>
      <c r="BF106" s="11">
        <f t="shared" ref="BF106" si="416">IF(BF105="ND","ND",BF105*$B104)</f>
        <v>3.8004859848593897</v>
      </c>
      <c r="BG106" s="11" t="str">
        <f t="shared" ref="BG106" si="417">IF(BG105="ND","ND",BG105*$B104)</f>
        <v>ND</v>
      </c>
      <c r="BH106" s="11" t="str">
        <f t="shared" ref="BH106" si="418">IF(BH105="ND","ND",BH105*$B104)</f>
        <v>ND</v>
      </c>
      <c r="BI106" s="11">
        <f t="shared" ref="BI106" si="419">IF(BI105="ND","ND",BI105*$B104)</f>
        <v>7.3483315174763195</v>
      </c>
      <c r="BJ106" s="11">
        <f t="shared" ref="BJ106" si="420">IF(BJ105="ND","ND",BJ105*$B104)</f>
        <v>16.9439883544906</v>
      </c>
      <c r="BK106" s="11">
        <f t="shared" ref="BK106" si="421">IF(BK105="ND","ND",BK105*$B104)</f>
        <v>2023.0516485834301</v>
      </c>
      <c r="BL106" s="11">
        <f t="shared" ref="BL106" si="422">IF(BL105="ND","ND",BL105*$B104)</f>
        <v>2014.9458233239202</v>
      </c>
      <c r="BM106" s="14"/>
      <c r="BN106" s="14"/>
      <c r="BO106" s="14"/>
    </row>
    <row r="107" spans="1:67" x14ac:dyDescent="0.25">
      <c r="A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4"/>
      <c r="BN107" s="14"/>
      <c r="BO107" s="14"/>
    </row>
    <row r="108" spans="1:67" x14ac:dyDescent="0.25">
      <c r="A108" s="13" t="s">
        <v>254</v>
      </c>
      <c r="C108" s="11" t="str">
        <f>C106</f>
        <v>ND</v>
      </c>
      <c r="D108" s="11" t="str">
        <f t="shared" ref="D108:AE108" si="423">D106</f>
        <v>ND</v>
      </c>
      <c r="E108" s="11" t="str">
        <f t="shared" si="423"/>
        <v>ND</v>
      </c>
      <c r="F108" s="11">
        <f>AVERAGE(F98,F102)</f>
        <v>49904584.719287604</v>
      </c>
      <c r="G108" s="11">
        <f t="shared" si="423"/>
        <v>2227.76974813168</v>
      </c>
      <c r="H108" s="11" t="str">
        <f t="shared" si="423"/>
        <v>ND</v>
      </c>
      <c r="I108" s="11">
        <f t="shared" si="423"/>
        <v>29572.930524187897</v>
      </c>
      <c r="J108" s="11">
        <f t="shared" si="423"/>
        <v>618.29163081572904</v>
      </c>
      <c r="K108" s="11">
        <f>K94</f>
        <v>16351096.790577801</v>
      </c>
      <c r="L108" s="11">
        <f t="shared" si="423"/>
        <v>1494637.27312552</v>
      </c>
      <c r="M108" s="11">
        <f t="shared" si="423"/>
        <v>2187.3750619183602</v>
      </c>
      <c r="N108" s="11" t="str">
        <f t="shared" si="423"/>
        <v>ND</v>
      </c>
      <c r="O108" s="11" t="str">
        <f t="shared" si="423"/>
        <v>ND</v>
      </c>
      <c r="P108" s="11" t="str">
        <f t="shared" si="423"/>
        <v>ND</v>
      </c>
      <c r="Q108" s="11">
        <f t="shared" si="423"/>
        <v>2.6228399264537199</v>
      </c>
      <c r="R108" s="11" t="str">
        <f t="shared" si="423"/>
        <v>ND</v>
      </c>
      <c r="S108" s="11">
        <f t="shared" si="423"/>
        <v>2.9399346670464803</v>
      </c>
      <c r="T108" s="11">
        <f t="shared" si="423"/>
        <v>2.6388910061198998</v>
      </c>
      <c r="U108" s="11">
        <f t="shared" si="423"/>
        <v>4.6834628343293296</v>
      </c>
      <c r="V108" s="11">
        <f t="shared" si="423"/>
        <v>48.310809887024298</v>
      </c>
      <c r="W108" s="11">
        <f t="shared" si="423"/>
        <v>172.904512941441</v>
      </c>
      <c r="X108" s="11">
        <f t="shared" si="423"/>
        <v>137.87636536907598</v>
      </c>
      <c r="Y108" s="11">
        <f t="shared" si="423"/>
        <v>89.877833282561099</v>
      </c>
      <c r="Z108" s="11">
        <f t="shared" si="423"/>
        <v>990.40433391472095</v>
      </c>
      <c r="AA108" s="11">
        <f t="shared" si="423"/>
        <v>440.56294771856903</v>
      </c>
      <c r="AB108" s="11">
        <f t="shared" si="423"/>
        <v>1528.24560708589</v>
      </c>
      <c r="AC108" s="11">
        <f t="shared" si="423"/>
        <v>2085.43849774913</v>
      </c>
      <c r="AD108" s="11" t="str">
        <f t="shared" si="423"/>
        <v>ND</v>
      </c>
      <c r="AE108" s="11" t="str">
        <f t="shared" si="423"/>
        <v>ND</v>
      </c>
      <c r="AF108" s="11" t="str">
        <f t="shared" ref="AF108:BK108" si="424">AF106</f>
        <v>ND</v>
      </c>
      <c r="AG108" s="11" t="str">
        <f t="shared" si="424"/>
        <v>ND</v>
      </c>
      <c r="AH108" s="11" t="str">
        <f t="shared" si="424"/>
        <v>ND</v>
      </c>
      <c r="AI108" s="11" t="str">
        <f t="shared" si="424"/>
        <v>ND</v>
      </c>
      <c r="AJ108" s="11" t="str">
        <f t="shared" si="424"/>
        <v>ND</v>
      </c>
      <c r="AK108" s="11" t="str">
        <f t="shared" si="424"/>
        <v>ND</v>
      </c>
      <c r="AL108" s="11" t="str">
        <f t="shared" si="424"/>
        <v>ND</v>
      </c>
      <c r="AM108" s="11">
        <f t="shared" si="424"/>
        <v>0.69736502807071199</v>
      </c>
      <c r="AN108" s="11">
        <f t="shared" si="424"/>
        <v>11.6466178220247</v>
      </c>
      <c r="AO108" s="11">
        <f t="shared" si="424"/>
        <v>2024.93411665033</v>
      </c>
      <c r="AP108" s="11">
        <f t="shared" si="424"/>
        <v>2019.0667110781401</v>
      </c>
      <c r="AQ108" s="11">
        <f t="shared" si="424"/>
        <v>2002.5717454415499</v>
      </c>
      <c r="AR108" s="11">
        <f t="shared" si="424"/>
        <v>2058.11344843713</v>
      </c>
      <c r="AS108" s="11">
        <f t="shared" si="424"/>
        <v>2093.7143743624401</v>
      </c>
      <c r="AT108" s="11">
        <f t="shared" si="424"/>
        <v>2038.7166005769</v>
      </c>
      <c r="AU108" s="11">
        <f t="shared" si="424"/>
        <v>2056.23961618163</v>
      </c>
      <c r="AV108" s="11">
        <f t="shared" si="424"/>
        <v>2000.8543308010201</v>
      </c>
      <c r="AW108" s="11">
        <f t="shared" si="424"/>
        <v>2063.5874727915402</v>
      </c>
      <c r="AX108" s="11">
        <f t="shared" si="424"/>
        <v>2012.1612909656801</v>
      </c>
      <c r="AY108" s="11">
        <f t="shared" si="424"/>
        <v>2084.07267066248</v>
      </c>
      <c r="AZ108" s="11">
        <f t="shared" si="424"/>
        <v>2059.1017287627396</v>
      </c>
      <c r="BA108" s="11">
        <f t="shared" si="424"/>
        <v>1953.0876212446301</v>
      </c>
      <c r="BB108" s="11">
        <f t="shared" si="424"/>
        <v>2169.12672472758</v>
      </c>
      <c r="BC108" s="11">
        <f t="shared" si="424"/>
        <v>2.33374534451954</v>
      </c>
      <c r="BD108" s="11">
        <f t="shared" si="424"/>
        <v>1.6479701277411802</v>
      </c>
      <c r="BE108" s="11" t="str">
        <f t="shared" si="424"/>
        <v>ND</v>
      </c>
      <c r="BF108" s="11">
        <f t="shared" si="424"/>
        <v>3.8004859848593897</v>
      </c>
      <c r="BG108" s="11" t="str">
        <f t="shared" si="424"/>
        <v>ND</v>
      </c>
      <c r="BH108" s="11" t="str">
        <f t="shared" si="424"/>
        <v>ND</v>
      </c>
      <c r="BI108" s="11">
        <f t="shared" si="424"/>
        <v>7.3483315174763195</v>
      </c>
      <c r="BJ108" s="11">
        <f t="shared" si="424"/>
        <v>16.9439883544906</v>
      </c>
      <c r="BK108" s="11">
        <f t="shared" si="424"/>
        <v>2023.0516485834301</v>
      </c>
      <c r="BL108" s="11">
        <f t="shared" ref="BL108" si="425">BL106</f>
        <v>2014.9458233239202</v>
      </c>
      <c r="BM108" s="14"/>
      <c r="BN108" s="14"/>
      <c r="BO108" s="14"/>
    </row>
    <row r="109" spans="1:67" x14ac:dyDescent="0.25">
      <c r="BM109" s="14"/>
      <c r="BN109" s="14"/>
      <c r="BO109" s="14"/>
    </row>
    <row r="110" spans="1:67" x14ac:dyDescent="0.25">
      <c r="A110" t="str">
        <f>'ICP-MS Results'!C43</f>
        <v>Rinse</v>
      </c>
      <c r="C110">
        <f>'ICP-MS Results'!E43</f>
        <v>-5.2767101524610199E-2</v>
      </c>
      <c r="D110">
        <f>'ICP-MS Results'!G43</f>
        <v>-5.0674840698194503E-3</v>
      </c>
      <c r="E110">
        <f>'ICP-MS Results'!J43</f>
        <v>-0.32896517649361201</v>
      </c>
      <c r="F110">
        <f>'ICP-MS Results'!K43</f>
        <v>84.709089983483906</v>
      </c>
      <c r="G110">
        <f>'ICP-MS Results'!M43</f>
        <v>-6.6976131031857594E-2</v>
      </c>
      <c r="H110">
        <f>'ICP-MS Results'!P43</f>
        <v>-0.42598711858969202</v>
      </c>
      <c r="I110">
        <f>'ICP-MS Results'!Q43</f>
        <v>10.511238403596799</v>
      </c>
      <c r="J110">
        <f>'ICP-MS Results'!S43</f>
        <v>-4.6836461797518401E-2</v>
      </c>
      <c r="K110">
        <f>'ICP-MS Results'!V43</f>
        <v>4.6340603126581197</v>
      </c>
      <c r="L110">
        <f>'ICP-MS Results'!Y43</f>
        <v>-0.156978184739929</v>
      </c>
      <c r="M110">
        <f>'ICP-MS Results'!AC43</f>
        <v>-2.35576377407564E-2</v>
      </c>
      <c r="N110">
        <f>'ICP-MS Results'!AE43</f>
        <v>2.3304940263461798E-3</v>
      </c>
      <c r="O110">
        <f>'ICP-MS Results'!AG43</f>
        <v>-7.6528753567686306E-2</v>
      </c>
      <c r="P110">
        <f>'ICP-MS Results'!AI43</f>
        <v>-7.86114266224439E-2</v>
      </c>
      <c r="Q110">
        <f>'ICP-MS Results'!AK43</f>
        <v>5.1494401838994303E-3</v>
      </c>
      <c r="R110">
        <f>'ICP-MS Results'!AN43</f>
        <v>-1.16826019847983</v>
      </c>
      <c r="S110">
        <f>'ICP-MS Results'!AP43</f>
        <v>3.4461313910421698E-3</v>
      </c>
      <c r="T110">
        <f>'ICP-MS Results'!AR43</f>
        <v>-1.7622746230716298E-2</v>
      </c>
      <c r="U110">
        <f>'ICP-MS Results'!AT43</f>
        <v>7.0787014644172502E-2</v>
      </c>
      <c r="V110">
        <f>'ICP-MS Results'!AV43</f>
        <v>-0.269896025861801</v>
      </c>
      <c r="W110">
        <f>'ICP-MS Results'!AX43</f>
        <v>-1.6838679824703301E-3</v>
      </c>
      <c r="X110">
        <f>'ICP-MS Results'!AZ43</f>
        <v>-1.2593123658934001E-2</v>
      </c>
      <c r="Y110">
        <f>'ICP-MS Results'!BB43</f>
        <v>-3.1287248513223301E-2</v>
      </c>
      <c r="Z110">
        <f>'ICP-MS Results'!BF43</f>
        <v>-2.03734490961959E-2</v>
      </c>
      <c r="AA110">
        <f>'ICP-MS Results'!BH43</f>
        <v>2.7103807594994001E-3</v>
      </c>
      <c r="AB110">
        <f>'ICP-MS Results'!BK43</f>
        <v>3.0224477439742901E-4</v>
      </c>
      <c r="AC110">
        <f>'ICP-MS Results'!BM43</f>
        <v>-0.66447076927048199</v>
      </c>
      <c r="AD110">
        <f>'ICP-MS Results'!BO43</f>
        <v>-6.9399198380467701E-3</v>
      </c>
      <c r="AE110">
        <f>'ICP-MS Results'!BQ43</f>
        <v>-4.08986118720421E-2</v>
      </c>
      <c r="AF110">
        <f>'ICP-MS Results'!BS43</f>
        <v>3.7448132881566301E-2</v>
      </c>
      <c r="AG110">
        <f>'ICP-MS Results'!BT43</f>
        <v>4.6006526867813702E-2</v>
      </c>
      <c r="AH110">
        <f>'ICP-MS Results'!BW43</f>
        <v>-8.5728778814313095E-3</v>
      </c>
      <c r="AI110">
        <f>'ICP-MS Results'!BY43</f>
        <v>-8.4360045886617899E-3</v>
      </c>
      <c r="AJ110">
        <f>'ICP-MS Results'!CA43</f>
        <v>-1.2038378223989199E-2</v>
      </c>
      <c r="AK110">
        <f>'ICP-MS Results'!CC43</f>
        <v>-0.14306597495939899</v>
      </c>
      <c r="AL110">
        <f>'ICP-MS Results'!CE43</f>
        <v>5.0029601219102001E-4</v>
      </c>
      <c r="AM110">
        <f>'ICP-MS Results'!CG43</f>
        <v>5.2552610828993096E-4</v>
      </c>
      <c r="AN110">
        <f>'ICP-MS Results'!CI43</f>
        <v>-5.9852132438823903E-2</v>
      </c>
      <c r="AO110">
        <f>'ICP-MS Results'!CK43</f>
        <v>2.5704515413006298E-3</v>
      </c>
      <c r="AP110">
        <f>'ICP-MS Results'!CM43</f>
        <v>-0.11773405484317399</v>
      </c>
      <c r="AQ110">
        <f>'ICP-MS Results'!CO43</f>
        <v>-2.2652812176420399E-3</v>
      </c>
      <c r="AR110">
        <f>'ICP-MS Results'!CQ43</f>
        <v>-3.8358931964827402E-3</v>
      </c>
      <c r="AS110">
        <f>'ICP-MS Results'!CS43</f>
        <v>-4.6040575621890296E-3</v>
      </c>
      <c r="AT110">
        <f>'ICP-MS Results'!CU43</f>
        <v>-5.27210058866232E-2</v>
      </c>
      <c r="AU110">
        <f>'ICP-MS Results'!CW43</f>
        <v>8.9255173757991598E-4</v>
      </c>
      <c r="AV110">
        <f>'ICP-MS Results'!CY43</f>
        <v>-2.4973618333439499E-3</v>
      </c>
      <c r="AW110">
        <f>'ICP-MS Results'!DA43</f>
        <v>-5.7076969781320501E-3</v>
      </c>
      <c r="AX110">
        <f>'ICP-MS Results'!DC43</f>
        <v>1.1713145551231099E-3</v>
      </c>
      <c r="AY110">
        <f>'ICP-MS Results'!DE43</f>
        <v>-8.5355537464343995E-4</v>
      </c>
      <c r="AZ110">
        <f>'ICP-MS Results'!DG43</f>
        <v>-3.8900471794762101E-3</v>
      </c>
      <c r="BA110">
        <f>'ICP-MS Results'!DI43</f>
        <v>-1.1266986774344999E-2</v>
      </c>
      <c r="BB110">
        <f>'ICP-MS Results'!DK43</f>
        <v>-4.8298069103417697E-3</v>
      </c>
      <c r="BC110">
        <f>'ICP-MS Results'!DM43</f>
        <v>-9.8660272424896207E-4</v>
      </c>
      <c r="BD110">
        <f>'ICP-MS Results'!DO43</f>
        <v>-1.46004766538124E-3</v>
      </c>
      <c r="BE110">
        <f>'ICP-MS Results'!DQ43</f>
        <v>-7.3320014097264505E-2</v>
      </c>
      <c r="BF110">
        <f>'ICP-MS Results'!DS43</f>
        <v>9.6334389940967591E-3</v>
      </c>
      <c r="BG110">
        <f>'ICP-MS Results'!DU43</f>
        <v>-0.28145792211132598</v>
      </c>
      <c r="BH110">
        <f>'ICP-MS Results'!DW43</f>
        <v>-2.6176588137382599</v>
      </c>
      <c r="BI110">
        <f>'ICP-MS Results'!DY43</f>
        <v>-3.7214601160131901E-2</v>
      </c>
      <c r="BJ110">
        <f>'ICP-MS Results'!EA43</f>
        <v>0.250944292158223</v>
      </c>
      <c r="BK110">
        <f>'ICP-MS Results'!EC43</f>
        <v>-8.2611196995912E-5</v>
      </c>
      <c r="BL110">
        <f>'ICP-MS Results'!EE43</f>
        <v>-3.1641868697843299E-3</v>
      </c>
      <c r="BM110" s="14">
        <f>'ICP-MS Results'!EF43</f>
        <v>99.536896730980203</v>
      </c>
      <c r="BN110" s="14">
        <f>'ICP-MS Results'!EG43</f>
        <v>114.621639819755</v>
      </c>
      <c r="BO110" s="14">
        <f>'ICP-MS Results'!EH43</f>
        <v>96.311472514856504</v>
      </c>
    </row>
    <row r="111" spans="1:67" x14ac:dyDescent="0.25">
      <c r="A111" t="str">
        <f>'ICP-MS Results'!C44</f>
        <v>Rinse</v>
      </c>
      <c r="C111">
        <f>'ICP-MS Results'!E44</f>
        <v>-6.1070449173249303E-2</v>
      </c>
      <c r="D111">
        <f>'ICP-MS Results'!G44</f>
        <v>-5.9854044297295399E-3</v>
      </c>
      <c r="E111">
        <f>'ICP-MS Results'!J44</f>
        <v>0.119156163587744</v>
      </c>
      <c r="F111">
        <f>'ICP-MS Results'!K44</f>
        <v>25.727877132761101</v>
      </c>
      <c r="G111">
        <f>'ICP-MS Results'!M44</f>
        <v>1.54919044487608E-2</v>
      </c>
      <c r="H111">
        <f>'ICP-MS Results'!P44</f>
        <v>3.9828241798129903E-2</v>
      </c>
      <c r="I111">
        <f>'ICP-MS Results'!Q44</f>
        <v>4.9555320668449498</v>
      </c>
      <c r="J111">
        <f>'ICP-MS Results'!S44</f>
        <v>0.14024101305558001</v>
      </c>
      <c r="K111">
        <f>'ICP-MS Results'!V44</f>
        <v>-5.1690351117801301</v>
      </c>
      <c r="L111">
        <f>'ICP-MS Results'!Y44</f>
        <v>-0.13699333177680301</v>
      </c>
      <c r="M111">
        <f>'ICP-MS Results'!AC44</f>
        <v>7.2132069778846801E-3</v>
      </c>
      <c r="N111">
        <f>'ICP-MS Results'!AE44</f>
        <v>4.5787565555290496E-3</v>
      </c>
      <c r="O111">
        <f>'ICP-MS Results'!AG44</f>
        <v>-7.6044968548384897E-2</v>
      </c>
      <c r="P111">
        <f>'ICP-MS Results'!AI44</f>
        <v>8.3334517818673993E-3</v>
      </c>
      <c r="Q111">
        <f>'ICP-MS Results'!AK44</f>
        <v>2.5042624282524701E-2</v>
      </c>
      <c r="R111">
        <f>'ICP-MS Results'!AN44</f>
        <v>2.59570152242324E-2</v>
      </c>
      <c r="S111">
        <f>'ICP-MS Results'!AP44</f>
        <v>1.22212655690688E-3</v>
      </c>
      <c r="T111">
        <f>'ICP-MS Results'!AR44</f>
        <v>-6.5874612879070499E-3</v>
      </c>
      <c r="U111">
        <f>'ICP-MS Results'!AT44</f>
        <v>7.5597617110771204E-2</v>
      </c>
      <c r="V111">
        <f>'ICP-MS Results'!AV44</f>
        <v>-0.16340657521544</v>
      </c>
      <c r="W111">
        <f>'ICP-MS Results'!AX44</f>
        <v>-1.0817501553981701E-3</v>
      </c>
      <c r="X111">
        <f>'ICP-MS Results'!AZ44</f>
        <v>-3.8958362709364701E-3</v>
      </c>
      <c r="Y111">
        <f>'ICP-MS Results'!BB44</f>
        <v>-1.80029218227938E-2</v>
      </c>
      <c r="Z111">
        <f>'ICP-MS Results'!BF44</f>
        <v>2.8400528979947499E-2</v>
      </c>
      <c r="AA111">
        <f>'ICP-MS Results'!BH44</f>
        <v>-3.9072012873026E-3</v>
      </c>
      <c r="AB111">
        <f>'ICP-MS Results'!BK44</f>
        <v>5.0274520548859499E-3</v>
      </c>
      <c r="AC111">
        <f>'ICP-MS Results'!BM44</f>
        <v>6.5923323181911894E-2</v>
      </c>
      <c r="AD111">
        <f>'ICP-MS Results'!BO44</f>
        <v>6.5802041349578497E-3</v>
      </c>
      <c r="AE111">
        <f>'ICP-MS Results'!BQ44</f>
        <v>-2.7343788548762901E-2</v>
      </c>
      <c r="AF111">
        <f>'ICP-MS Results'!BS44</f>
        <v>6.8336579177446597E-3</v>
      </c>
      <c r="AG111">
        <f>'ICP-MS Results'!BT44</f>
        <v>2.7008214167250699E-2</v>
      </c>
      <c r="AH111">
        <f>'ICP-MS Results'!BW44</f>
        <v>-7.6414565462620404E-3</v>
      </c>
      <c r="AI111">
        <f>'ICP-MS Results'!BY44</f>
        <v>-1.6490639528166401E-2</v>
      </c>
      <c r="AJ111">
        <f>'ICP-MS Results'!CA44</f>
        <v>-5.8113120438842E-3</v>
      </c>
      <c r="AK111">
        <f>'ICP-MS Results'!CC44</f>
        <v>-9.2123768824125193E-2</v>
      </c>
      <c r="AL111">
        <f>'ICP-MS Results'!CE44</f>
        <v>4.51772021947121E-2</v>
      </c>
      <c r="AM111">
        <f>'ICP-MS Results'!CG44</f>
        <v>-2.71455811700958E-4</v>
      </c>
      <c r="AN111">
        <f>'ICP-MS Results'!CI44</f>
        <v>-1.1583385863266299E-3</v>
      </c>
      <c r="AO111">
        <f>'ICP-MS Results'!CK44</f>
        <v>-7.2653094958375697E-4</v>
      </c>
      <c r="AP111">
        <f>'ICP-MS Results'!CM44</f>
        <v>6.0894324224837299E-3</v>
      </c>
      <c r="AQ111">
        <f>'ICP-MS Results'!CO44</f>
        <v>-7.3825838600678295E-4</v>
      </c>
      <c r="AR111">
        <f>'ICP-MS Results'!CQ44</f>
        <v>-4.0210792664661498E-3</v>
      </c>
      <c r="AS111">
        <f>'ICP-MS Results'!CS44</f>
        <v>-3.71238826538981E-4</v>
      </c>
      <c r="AT111">
        <f>'ICP-MS Results'!CU44</f>
        <v>6.6750104033217903E-3</v>
      </c>
      <c r="AU111">
        <f>'ICP-MS Results'!CW44</f>
        <v>-2.9552384663004798E-3</v>
      </c>
      <c r="AV111">
        <f>'ICP-MS Results'!CY44</f>
        <v>-4.0177959071871798E-4</v>
      </c>
      <c r="AW111">
        <f>'ICP-MS Results'!DA44</f>
        <v>4.4002880057050698E-6</v>
      </c>
      <c r="AX111">
        <f>'ICP-MS Results'!DC44</f>
        <v>2.8836725473338799E-3</v>
      </c>
      <c r="AY111">
        <f>'ICP-MS Results'!DE44</f>
        <v>2.3553015478528501E-3</v>
      </c>
      <c r="AZ111">
        <f>'ICP-MS Results'!DG44</f>
        <v>1.20365417011641E-4</v>
      </c>
      <c r="BA111">
        <f>'ICP-MS Results'!DI44</f>
        <v>-4.84222627029718E-4</v>
      </c>
      <c r="BB111">
        <f>'ICP-MS Results'!DK44</f>
        <v>2.8625481964954101E-3</v>
      </c>
      <c r="BC111">
        <f>'ICP-MS Results'!DM44</f>
        <v>-2.1067712460629001E-4</v>
      </c>
      <c r="BD111">
        <f>'ICP-MS Results'!DO44</f>
        <v>-5.33238934227641E-4</v>
      </c>
      <c r="BE111">
        <f>'ICP-MS Results'!DQ44</f>
        <v>2.97364828148379E-2</v>
      </c>
      <c r="BF111">
        <f>'ICP-MS Results'!DS44</f>
        <v>5.7921463985341802E-3</v>
      </c>
      <c r="BG111">
        <f>'ICP-MS Results'!DU44</f>
        <v>-0.28759380039532501</v>
      </c>
      <c r="BH111">
        <f>'ICP-MS Results'!DW44</f>
        <v>-2.5957983062448799</v>
      </c>
      <c r="BI111">
        <f>'ICP-MS Results'!DY44</f>
        <v>-2.18264410441175E-2</v>
      </c>
      <c r="BJ111">
        <f>'ICP-MS Results'!EA44</f>
        <v>0.20698239625394499</v>
      </c>
      <c r="BK111">
        <f>'ICP-MS Results'!EC44</f>
        <v>1.1525567807004001E-2</v>
      </c>
      <c r="BL111">
        <f>'ICP-MS Results'!EE44</f>
        <v>2.2750911823646601E-4</v>
      </c>
      <c r="BM111" s="14">
        <f>'ICP-MS Results'!EF44</f>
        <v>93.236530816371797</v>
      </c>
      <c r="BN111" s="14">
        <f>'ICP-MS Results'!EG44</f>
        <v>101.293586828553</v>
      </c>
      <c r="BO111" s="14">
        <f>'ICP-MS Results'!EH44</f>
        <v>92.958241341602601</v>
      </c>
    </row>
    <row r="112" spans="1:67" x14ac:dyDescent="0.25">
      <c r="A112" t="str">
        <f>'ICP-MS Results'!C45</f>
        <v>GY2-032-A  10x</v>
      </c>
      <c r="B112" t="str">
        <f>'ICP-MS Results'!D45</f>
        <v>10</v>
      </c>
      <c r="C112">
        <f>'ICP-MS Results'!E45</f>
        <v>1.3048389523202899</v>
      </c>
      <c r="D112">
        <f>'ICP-MS Results'!G45</f>
        <v>3.1526380943559897E-2</v>
      </c>
      <c r="E112">
        <f>'ICP-MS Results'!J45</f>
        <v>1.7273977299177601</v>
      </c>
      <c r="F112" t="str">
        <f>'ICP-MS Results'!K45</f>
        <v>OR</v>
      </c>
      <c r="G112">
        <f>'ICP-MS Results'!M45</f>
        <v>183.047023090376</v>
      </c>
      <c r="H112">
        <f>'ICP-MS Results'!P45</f>
        <v>2.5312944781559699</v>
      </c>
      <c r="I112">
        <f>'ICP-MS Results'!Q45</f>
        <v>618.83421331830402</v>
      </c>
      <c r="J112">
        <f>'ICP-MS Results'!S45</f>
        <v>19.170010242910699</v>
      </c>
      <c r="K112">
        <f>'ICP-MS Results'!V45</f>
        <v>3382742.2460853201</v>
      </c>
      <c r="L112">
        <f>'ICP-MS Results'!Y45</f>
        <v>219004.886836547</v>
      </c>
      <c r="M112">
        <f>'ICP-MS Results'!AC45</f>
        <v>4.9689527952593397E-2</v>
      </c>
      <c r="N112">
        <f>'ICP-MS Results'!AE45</f>
        <v>0.67807673083434195</v>
      </c>
      <c r="O112">
        <f>'ICP-MS Results'!AG45</f>
        <v>2.0995481841224101E-2</v>
      </c>
      <c r="P112">
        <f>'ICP-MS Results'!AI45</f>
        <v>7.4046693790085993E-2</v>
      </c>
      <c r="Q112">
        <f>'ICP-MS Results'!AK45</f>
        <v>0.58478497600997004</v>
      </c>
      <c r="R112">
        <f>'ICP-MS Results'!AN45</f>
        <v>42.202182837115899</v>
      </c>
      <c r="S112">
        <f>'ICP-MS Results'!AP45</f>
        <v>4.5526457242628902E-2</v>
      </c>
      <c r="T112">
        <f>'ICP-MS Results'!AR45</f>
        <v>0.59546702460419398</v>
      </c>
      <c r="U112">
        <f>'ICP-MS Results'!AT45</f>
        <v>1.6970528918318799</v>
      </c>
      <c r="V112">
        <f>'ICP-MS Results'!AV45</f>
        <v>0.76242110212643799</v>
      </c>
      <c r="W112">
        <f>'ICP-MS Results'!AX45</f>
        <v>2.4701247286668299E-2</v>
      </c>
      <c r="X112">
        <f>'ICP-MS Results'!AZ45</f>
        <v>1.0574196877860299E-2</v>
      </c>
      <c r="Y112">
        <f>'ICP-MS Results'!BB45</f>
        <v>0.15479788093090899</v>
      </c>
      <c r="Z112">
        <f>'ICP-MS Results'!BF45</f>
        <v>0.84025570065794097</v>
      </c>
      <c r="AA112">
        <f>'ICP-MS Results'!BH45</f>
        <v>54.073015708082998</v>
      </c>
      <c r="AB112">
        <f>'ICP-MS Results'!BK45</f>
        <v>195.40575770183901</v>
      </c>
      <c r="AC112">
        <f>'ICP-MS Results'!BM45</f>
        <v>-0.81376777586071003</v>
      </c>
      <c r="AD112">
        <f>'ICP-MS Results'!BO45</f>
        <v>-2.2018570097420701E-2</v>
      </c>
      <c r="AE112">
        <f>'ICP-MS Results'!BQ45</f>
        <v>-5.2924525177790602E-2</v>
      </c>
      <c r="AF112">
        <f>'ICP-MS Results'!BS45</f>
        <v>6.4718077345172799E-3</v>
      </c>
      <c r="AG112">
        <f>'ICP-MS Results'!BT45</f>
        <v>0.34427727686044801</v>
      </c>
      <c r="AH112">
        <f>'ICP-MS Results'!BW45</f>
        <v>3.8878751236602199E-2</v>
      </c>
      <c r="AI112">
        <f>'ICP-MS Results'!BY45</f>
        <v>3.5349259556226399E-2</v>
      </c>
      <c r="AJ112">
        <f>'ICP-MS Results'!CA45</f>
        <v>-1.5945824597755599E-2</v>
      </c>
      <c r="AK112">
        <f>'ICP-MS Results'!CC45</f>
        <v>-9.6958991687586801E-2</v>
      </c>
      <c r="AL112">
        <f>'ICP-MS Results'!CE45</f>
        <v>0.404279536462888</v>
      </c>
      <c r="AM112">
        <f>'ICP-MS Results'!CG45</f>
        <v>0.18747764886604701</v>
      </c>
      <c r="AN112">
        <f>'ICP-MS Results'!CI45</f>
        <v>2.3774934076207801</v>
      </c>
      <c r="AO112">
        <f>'ICP-MS Results'!CK45</f>
        <v>0.16252875471049799</v>
      </c>
      <c r="AP112">
        <f>'ICP-MS Results'!CM45</f>
        <v>7.3156567933162997E-2</v>
      </c>
      <c r="AQ112">
        <f>'ICP-MS Results'!CO45</f>
        <v>0.23792938507089401</v>
      </c>
      <c r="AR112">
        <f>'ICP-MS Results'!CQ45</f>
        <v>0.25066934100803601</v>
      </c>
      <c r="AS112">
        <f>'ICP-MS Results'!CS45</f>
        <v>1.06488554117623E-2</v>
      </c>
      <c r="AT112">
        <f>'ICP-MS Results'!CU45</f>
        <v>0.22359953569452701</v>
      </c>
      <c r="AU112">
        <f>'ICP-MS Results'!CW45</f>
        <v>-4.1557231636903001E-3</v>
      </c>
      <c r="AV112">
        <f>'ICP-MS Results'!CY45</f>
        <v>0.30483158544134498</v>
      </c>
      <c r="AW112">
        <f>'ICP-MS Results'!DA45</f>
        <v>0.32852805904728399</v>
      </c>
      <c r="AX112">
        <f>'ICP-MS Results'!DC45</f>
        <v>-2.0008623178758502E-3</v>
      </c>
      <c r="AY112">
        <f>'ICP-MS Results'!DE45</f>
        <v>-3.0048399441290601E-3</v>
      </c>
      <c r="AZ112">
        <f>'ICP-MS Results'!DG45</f>
        <v>-6.8918209035577303E-3</v>
      </c>
      <c r="BA112">
        <f>'ICP-MS Results'!DI45</f>
        <v>-1.36733190166487E-2</v>
      </c>
      <c r="BB112">
        <f>'ICP-MS Results'!DK45</f>
        <v>-7.3320209532478902E-3</v>
      </c>
      <c r="BC112">
        <f>'ICP-MS Results'!DM45</f>
        <v>-3.8302758282554002E-3</v>
      </c>
      <c r="BD112">
        <f>'ICP-MS Results'!DO45</f>
        <v>-1.56380203618554E-3</v>
      </c>
      <c r="BE112">
        <f>'ICP-MS Results'!DQ45</f>
        <v>-0.18819904433398699</v>
      </c>
      <c r="BF112">
        <f>'ICP-MS Results'!DS45</f>
        <v>-5.0541245095342695E-4</v>
      </c>
      <c r="BG112">
        <f>'ICP-MS Results'!DU45</f>
        <v>-0.326579443255129</v>
      </c>
      <c r="BH112">
        <f>'ICP-MS Results'!DW45</f>
        <v>-2.5750434698571798</v>
      </c>
      <c r="BI112">
        <f>'ICP-MS Results'!DY45</f>
        <v>0.72739769168586799</v>
      </c>
      <c r="BJ112">
        <f>'ICP-MS Results'!EA45</f>
        <v>0.10072550909668999</v>
      </c>
      <c r="BK112">
        <f>'ICP-MS Results'!EC45</f>
        <v>-1.98263821333317E-2</v>
      </c>
      <c r="BL112">
        <f>'ICP-MS Results'!EE45</f>
        <v>-9.0178147877474097E-3</v>
      </c>
      <c r="BM112" s="14">
        <f>'ICP-MS Results'!EF45</f>
        <v>46.000160925465799</v>
      </c>
      <c r="BN112" s="14">
        <f>'ICP-MS Results'!EG45</f>
        <v>101.164274702719</v>
      </c>
      <c r="BO112" s="14">
        <f>'ICP-MS Results'!EH45</f>
        <v>51.259416588547403</v>
      </c>
    </row>
    <row r="113" spans="1:67" x14ac:dyDescent="0.25">
      <c r="A113" s="11" t="s">
        <v>249</v>
      </c>
      <c r="C113" s="11">
        <f>IF(C112&lt;'Cal Summary'!B$7,"ND",'GEY Calc'!C112)</f>
        <v>1.3048389523202899</v>
      </c>
      <c r="D113" s="11">
        <f>IF(D112&lt;'Cal Summary'!D$7,"ND",'GEY Calc'!D112)</f>
        <v>3.1526380943559897E-2</v>
      </c>
      <c r="E113" s="11">
        <f>IF(E112&lt;'Cal Summary'!G$7,"ND",'GEY Calc'!E112)</f>
        <v>1.7273977299177601</v>
      </c>
      <c r="F113" s="11" t="str">
        <f>IF(F112&lt;'Cal Summary'!H$7,"ND",'GEY Calc'!F112)</f>
        <v>OR</v>
      </c>
      <c r="G113" s="11">
        <f>IF(G112&lt;'Cal Summary'!J$7,"ND",'GEY Calc'!G112)</f>
        <v>183.047023090376</v>
      </c>
      <c r="H113" s="11">
        <f>IF(H112&lt;'Cal Summary'!M$7,"ND",'GEY Calc'!H112)</f>
        <v>2.5312944781559699</v>
      </c>
      <c r="I113" s="11">
        <f>IF(I112&lt;'Cal Summary'!N$7,"ND",'GEY Calc'!I112)</f>
        <v>618.83421331830402</v>
      </c>
      <c r="J113" s="11">
        <f>IF(J112&lt;'Cal Summary'!P$7,"ND",'GEY Calc'!J112)</f>
        <v>19.170010242910699</v>
      </c>
      <c r="K113" s="11">
        <f>IF(K112&lt;'Cal Summary'!S$7,"ND",'GEY Calc'!K112)</f>
        <v>3382742.2460853201</v>
      </c>
      <c r="L113" s="11">
        <f>IF(L112&lt;'Cal Summary'!V$7,"ND",'GEY Calc'!L112)</f>
        <v>219004.886836547</v>
      </c>
      <c r="M113" s="11">
        <f>IF(M112&lt;'Cal Summary'!Z$7,"ND",'GEY Calc'!M112)</f>
        <v>4.9689527952593397E-2</v>
      </c>
      <c r="N113" s="11">
        <f>IF(N112&lt;'Cal Summary'!AB$7,"ND",'GEY Calc'!N112)</f>
        <v>0.67807673083434195</v>
      </c>
      <c r="O113" s="11" t="str">
        <f>IF(O112&lt;'Cal Summary'!AD$7,"ND",'GEY Calc'!O112)</f>
        <v>ND</v>
      </c>
      <c r="P113" s="11">
        <f>IF(P112&lt;'Cal Summary'!AF$7,"ND",'GEY Calc'!P112)</f>
        <v>7.4046693790085993E-2</v>
      </c>
      <c r="Q113" s="11">
        <f>IF(Q112&lt;'Cal Summary'!AH$7,"ND",'GEY Calc'!Q112)</f>
        <v>0.58478497600997004</v>
      </c>
      <c r="R113" s="11">
        <f>IF(R112&lt;'Cal Summary'!AK$7,"ND",'GEY Calc'!R112)</f>
        <v>42.202182837115899</v>
      </c>
      <c r="S113" s="11">
        <f>IF(S112&lt;'Cal Summary'!AM$7,"ND",'GEY Calc'!S112)</f>
        <v>4.5526457242628902E-2</v>
      </c>
      <c r="T113" s="11">
        <f>IF(T112&lt;'Cal Summary'!AO$7,"ND",'GEY Calc'!T112)</f>
        <v>0.59546702460419398</v>
      </c>
      <c r="U113" s="11">
        <f>IF(U112&lt;'Cal Summary'!AQ$7,"ND",'GEY Calc'!U112)</f>
        <v>1.6970528918318799</v>
      </c>
      <c r="V113" s="11">
        <f>IF(V112&lt;'Cal Summary'!AS$7,"ND",'GEY Calc'!V112)</f>
        <v>0.76242110212643799</v>
      </c>
      <c r="W113" s="11" t="str">
        <f>IF(W112&lt;'Cal Summary'!AU$7,"ND",'GEY Calc'!W112)</f>
        <v>ND</v>
      </c>
      <c r="X113" s="11" t="str">
        <f>IF(X112&lt;'Cal Summary'!AW$7,"ND",'GEY Calc'!X112)</f>
        <v>ND</v>
      </c>
      <c r="Y113" s="11">
        <f>IF(Y112&lt;'Cal Summary'!AY$7,"ND",'GEY Calc'!Y112)</f>
        <v>0.15479788093090899</v>
      </c>
      <c r="Z113" s="11">
        <f>IF(Z112&lt;'Cal Summary'!BC$7,"ND",'GEY Calc'!Z112)</f>
        <v>0.84025570065794097</v>
      </c>
      <c r="AA113" s="11">
        <f>IF(AA112&lt;'Cal Summary'!BE$7,"ND",'GEY Calc'!AA112)</f>
        <v>54.073015708082998</v>
      </c>
      <c r="AB113" s="11">
        <f>IF(AB112&lt;'Cal Summary'!BH$7,"ND",'GEY Calc'!AB112)</f>
        <v>195.40575770183901</v>
      </c>
      <c r="AC113" s="11" t="str">
        <f>IF(AC112&lt;'Cal Summary'!BJ$7,"ND",'GEY Calc'!AC112)</f>
        <v>ND</v>
      </c>
      <c r="AD113" s="11" t="str">
        <f>IF(AD112&lt;'Cal Summary'!BL$7,"ND",'GEY Calc'!AD112)</f>
        <v>ND</v>
      </c>
      <c r="AE113" s="11" t="str">
        <f>IF(AE112&lt;'Cal Summary'!BN$7,"ND",'GEY Calc'!AE112)</f>
        <v>ND</v>
      </c>
      <c r="AF113" s="11" t="str">
        <f>IF(AF112&lt;'Cal Summary'!BP$7,"ND",'GEY Calc'!AF112)</f>
        <v>ND</v>
      </c>
      <c r="AG113" s="11">
        <f>IF(AG112&lt;'Cal Summary'!BQ$7,"ND",'GEY Calc'!AG112)</f>
        <v>0.34427727686044801</v>
      </c>
      <c r="AH113" s="11">
        <f>IF(AH112&lt;'Cal Summary'!BT$7,"ND",'GEY Calc'!AH112)</f>
        <v>3.8878751236602199E-2</v>
      </c>
      <c r="AI113" s="11">
        <f>IF(AI112&lt;'Cal Summary'!BV$7,"ND",'GEY Calc'!AI112)</f>
        <v>3.5349259556226399E-2</v>
      </c>
      <c r="AJ113" s="11" t="str">
        <f>IF(AJ112&lt;'Cal Summary'!BX$7,"ND",'GEY Calc'!AJ112)</f>
        <v>ND</v>
      </c>
      <c r="AK113" s="11" t="str">
        <f>IF(AK112&lt;'Cal Summary'!BZ$7,"ND",'GEY Calc'!AK112)</f>
        <v>ND</v>
      </c>
      <c r="AL113" s="11">
        <f>IF(AL112&lt;'Cal Summary'!CB$7,"ND",'GEY Calc'!AL112)</f>
        <v>0.404279536462888</v>
      </c>
      <c r="AM113" s="11">
        <f>IF(AM112&lt;'Cal Summary'!CD$7,"ND",'GEY Calc'!AM112)</f>
        <v>0.18747764886604701</v>
      </c>
      <c r="AN113" s="11">
        <f>IF(AN112&lt;'Cal Summary'!CF$7,"ND",'GEY Calc'!AN112)</f>
        <v>2.3774934076207801</v>
      </c>
      <c r="AO113" s="11">
        <f>IF(AO112&lt;'Cal Summary'!CH$7,"ND",'GEY Calc'!AO112)</f>
        <v>0.16252875471049799</v>
      </c>
      <c r="AP113" s="11">
        <f>IF(AP112&lt;'Cal Summary'!CJ$7,"ND",'GEY Calc'!AP112)</f>
        <v>7.3156567933162997E-2</v>
      </c>
      <c r="AQ113" s="11">
        <f>IF(AQ112&lt;'Cal Summary'!CL$7,"ND",'GEY Calc'!AQ112)</f>
        <v>0.23792938507089401</v>
      </c>
      <c r="AR113" s="11">
        <f>IF(AR112&lt;'Cal Summary'!CN$7,"ND",'GEY Calc'!AR112)</f>
        <v>0.25066934100803601</v>
      </c>
      <c r="AS113" s="11">
        <f>IF(AS112&lt;'Cal Summary'!CP$7,"ND",'GEY Calc'!AS112)</f>
        <v>1.06488554117623E-2</v>
      </c>
      <c r="AT113" s="11">
        <f>IF(AT112&lt;'Cal Summary'!CR$7,"ND",'GEY Calc'!AT112)</f>
        <v>0.22359953569452701</v>
      </c>
      <c r="AU113" s="11" t="str">
        <f>IF(AU112&lt;'Cal Summary'!CT$7,"ND",'GEY Calc'!AU112)</f>
        <v>ND</v>
      </c>
      <c r="AV113" s="11">
        <f>IF(AV112&lt;'Cal Summary'!CV$7,"ND",'GEY Calc'!AV112)</f>
        <v>0.30483158544134498</v>
      </c>
      <c r="AW113" s="11">
        <f>IF(AW112&lt;'Cal Summary'!CX$7,"ND",'GEY Calc'!AW112)</f>
        <v>0.32852805904728399</v>
      </c>
      <c r="AX113" s="11" t="str">
        <f>IF(AX112&lt;'Cal Summary'!CZ$7,"ND",'GEY Calc'!AX112)</f>
        <v>ND</v>
      </c>
      <c r="AY113" s="11" t="str">
        <f>IF(AY112&lt;'Cal Summary'!DB$7,"ND",'GEY Calc'!AY112)</f>
        <v>ND</v>
      </c>
      <c r="AZ113" s="11" t="str">
        <f>IF(AZ112&lt;'Cal Summary'!DD$7,"ND",'GEY Calc'!AZ112)</f>
        <v>ND</v>
      </c>
      <c r="BA113" s="11" t="str">
        <f>IF(BA112&lt;'Cal Summary'!DF$7,"ND",'GEY Calc'!BA112)</f>
        <v>ND</v>
      </c>
      <c r="BB113" s="11" t="str">
        <f>IF(BB112&lt;'Cal Summary'!DH$7,"ND",'GEY Calc'!BB112)</f>
        <v>ND</v>
      </c>
      <c r="BC113" s="11" t="str">
        <f>IF(BC112&lt;'Cal Summary'!DJ$7,"ND",'GEY Calc'!BC112)</f>
        <v>ND</v>
      </c>
      <c r="BD113" s="11" t="str">
        <f>IF(BD112&lt;'Cal Summary'!DL$7,"ND",'GEY Calc'!BD112)</f>
        <v>ND</v>
      </c>
      <c r="BE113" s="11" t="str">
        <f>IF(BE112&lt;'Cal Summary'!DN$7,"ND",'GEY Calc'!BE112)</f>
        <v>ND</v>
      </c>
      <c r="BF113" s="11" t="str">
        <f>IF(BF112&lt;'Cal Summary'!DP$7,"ND",'GEY Calc'!BF112)</f>
        <v>ND</v>
      </c>
      <c r="BG113" s="11" t="str">
        <f>IF(BG112&lt;'Cal Summary'!DR$7,"ND",'GEY Calc'!BG112)</f>
        <v>ND</v>
      </c>
      <c r="BH113" s="11" t="str">
        <f>IF(BH112&lt;'Cal Summary'!DT$7,"ND",'GEY Calc'!BH112)</f>
        <v>ND</v>
      </c>
      <c r="BI113" s="11">
        <f>IF(BI112&lt;'Cal Summary'!DV$7,"ND",'GEY Calc'!BI112)</f>
        <v>0.72739769168586799</v>
      </c>
      <c r="BJ113" s="11">
        <f>IF(BJ112&lt;'Cal Summary'!DX$7,"ND",'GEY Calc'!BJ112)</f>
        <v>0.10072550909668999</v>
      </c>
      <c r="BK113" s="11" t="str">
        <f>IF(BK112&lt;'Cal Summary'!DZ$7,"ND",'GEY Calc'!BK112)</f>
        <v>ND</v>
      </c>
      <c r="BL113" s="11" t="str">
        <f>IF(BL112&lt;'Cal Summary'!EB$7,"ND",'GEY Calc'!BL112)</f>
        <v>ND</v>
      </c>
      <c r="BM113" s="14"/>
      <c r="BN113" s="14"/>
      <c r="BO113" s="14"/>
    </row>
    <row r="114" spans="1:67" x14ac:dyDescent="0.25">
      <c r="A114" s="11" t="s">
        <v>250</v>
      </c>
      <c r="C114" s="11">
        <f>IF(C113="ND","ND",C113*$B112)</f>
        <v>13.0483895232029</v>
      </c>
      <c r="D114" s="11">
        <f t="shared" ref="D114:AE114" si="426">IF(D113="ND","ND",D113*$B112)</f>
        <v>0.31526380943559895</v>
      </c>
      <c r="E114" s="11">
        <f t="shared" si="426"/>
        <v>17.273977299177602</v>
      </c>
      <c r="F114" s="11" t="e">
        <f t="shared" si="426"/>
        <v>#VALUE!</v>
      </c>
      <c r="G114" s="11">
        <f t="shared" si="426"/>
        <v>1830.47023090376</v>
      </c>
      <c r="H114" s="11">
        <f t="shared" si="426"/>
        <v>25.3129447815597</v>
      </c>
      <c r="I114" s="11">
        <f t="shared" si="426"/>
        <v>6188.3421331830405</v>
      </c>
      <c r="J114" s="11">
        <f t="shared" si="426"/>
        <v>191.70010242910701</v>
      </c>
      <c r="K114" s="11">
        <f t="shared" si="426"/>
        <v>33827422.460853204</v>
      </c>
      <c r="L114" s="11">
        <f t="shared" si="426"/>
        <v>2190048.8683654699</v>
      </c>
      <c r="M114" s="11">
        <f t="shared" si="426"/>
        <v>0.49689527952593399</v>
      </c>
      <c r="N114" s="11">
        <f t="shared" si="426"/>
        <v>6.7807673083434192</v>
      </c>
      <c r="O114" s="11" t="str">
        <f t="shared" si="426"/>
        <v>ND</v>
      </c>
      <c r="P114" s="11">
        <f t="shared" si="426"/>
        <v>0.74046693790085993</v>
      </c>
      <c r="Q114" s="11">
        <f t="shared" si="426"/>
        <v>5.8478497600997006</v>
      </c>
      <c r="R114" s="11">
        <f t="shared" si="426"/>
        <v>422.02182837115902</v>
      </c>
      <c r="S114" s="11">
        <f t="shared" si="426"/>
        <v>0.45526457242628904</v>
      </c>
      <c r="T114" s="11">
        <f t="shared" si="426"/>
        <v>5.9546702460419398</v>
      </c>
      <c r="U114" s="11">
        <f t="shared" si="426"/>
        <v>16.970528918318799</v>
      </c>
      <c r="V114" s="11">
        <f t="shared" si="426"/>
        <v>7.6242110212643794</v>
      </c>
      <c r="W114" s="11" t="str">
        <f t="shared" si="426"/>
        <v>ND</v>
      </c>
      <c r="X114" s="11" t="str">
        <f t="shared" si="426"/>
        <v>ND</v>
      </c>
      <c r="Y114" s="11">
        <f t="shared" si="426"/>
        <v>1.5479788093090898</v>
      </c>
      <c r="Z114" s="11">
        <f t="shared" si="426"/>
        <v>8.4025570065794106</v>
      </c>
      <c r="AA114" s="11">
        <f t="shared" si="426"/>
        <v>540.73015708082994</v>
      </c>
      <c r="AB114" s="11">
        <f t="shared" si="426"/>
        <v>1954.05757701839</v>
      </c>
      <c r="AC114" s="11" t="str">
        <f t="shared" si="426"/>
        <v>ND</v>
      </c>
      <c r="AD114" s="11" t="str">
        <f t="shared" si="426"/>
        <v>ND</v>
      </c>
      <c r="AE114" s="11" t="str">
        <f t="shared" si="426"/>
        <v>ND</v>
      </c>
      <c r="AF114" s="11" t="str">
        <f t="shared" ref="AF114:BK114" si="427">IF(AF113="ND","ND",AF113*$B112)</f>
        <v>ND</v>
      </c>
      <c r="AG114" s="11">
        <f t="shared" si="427"/>
        <v>3.4427727686044802</v>
      </c>
      <c r="AH114" s="11">
        <f t="shared" si="427"/>
        <v>0.38878751236602199</v>
      </c>
      <c r="AI114" s="11">
        <f t="shared" si="427"/>
        <v>0.35349259556226398</v>
      </c>
      <c r="AJ114" s="11" t="str">
        <f t="shared" si="427"/>
        <v>ND</v>
      </c>
      <c r="AK114" s="11" t="str">
        <f t="shared" si="427"/>
        <v>ND</v>
      </c>
      <c r="AL114" s="11">
        <f t="shared" si="427"/>
        <v>4.0427953646288799</v>
      </c>
      <c r="AM114" s="11">
        <f t="shared" si="427"/>
        <v>1.8747764886604701</v>
      </c>
      <c r="AN114" s="11">
        <f t="shared" si="427"/>
        <v>23.774934076207799</v>
      </c>
      <c r="AO114" s="11">
        <f t="shared" si="427"/>
        <v>1.6252875471049799</v>
      </c>
      <c r="AP114" s="11">
        <f t="shared" si="427"/>
        <v>0.73156567933162997</v>
      </c>
      <c r="AQ114" s="11">
        <f t="shared" si="427"/>
        <v>2.3792938507089403</v>
      </c>
      <c r="AR114" s="11">
        <f t="shared" si="427"/>
        <v>2.5066934100803602</v>
      </c>
      <c r="AS114" s="11">
        <f t="shared" si="427"/>
        <v>0.10648855411762301</v>
      </c>
      <c r="AT114" s="11">
        <f t="shared" si="427"/>
        <v>2.2359953569452702</v>
      </c>
      <c r="AU114" s="11" t="str">
        <f t="shared" si="427"/>
        <v>ND</v>
      </c>
      <c r="AV114" s="11">
        <f t="shared" si="427"/>
        <v>3.0483158544134499</v>
      </c>
      <c r="AW114" s="11">
        <f t="shared" si="427"/>
        <v>3.2852805904728397</v>
      </c>
      <c r="AX114" s="11" t="str">
        <f t="shared" si="427"/>
        <v>ND</v>
      </c>
      <c r="AY114" s="11" t="str">
        <f t="shared" si="427"/>
        <v>ND</v>
      </c>
      <c r="AZ114" s="11" t="str">
        <f t="shared" si="427"/>
        <v>ND</v>
      </c>
      <c r="BA114" s="11" t="str">
        <f t="shared" si="427"/>
        <v>ND</v>
      </c>
      <c r="BB114" s="11" t="str">
        <f t="shared" si="427"/>
        <v>ND</v>
      </c>
      <c r="BC114" s="11" t="str">
        <f t="shared" si="427"/>
        <v>ND</v>
      </c>
      <c r="BD114" s="11" t="str">
        <f t="shared" si="427"/>
        <v>ND</v>
      </c>
      <c r="BE114" s="11" t="str">
        <f t="shared" si="427"/>
        <v>ND</v>
      </c>
      <c r="BF114" s="11" t="str">
        <f t="shared" si="427"/>
        <v>ND</v>
      </c>
      <c r="BG114" s="11" t="str">
        <f t="shared" si="427"/>
        <v>ND</v>
      </c>
      <c r="BH114" s="11" t="str">
        <f t="shared" si="427"/>
        <v>ND</v>
      </c>
      <c r="BI114" s="11">
        <f t="shared" si="427"/>
        <v>7.2739769168586799</v>
      </c>
      <c r="BJ114" s="11">
        <f t="shared" si="427"/>
        <v>1.0072550909669</v>
      </c>
      <c r="BK114" s="11" t="str">
        <f t="shared" si="427"/>
        <v>ND</v>
      </c>
      <c r="BL114" s="11" t="str">
        <f t="shared" ref="BL114" si="428">IF(BL113="ND","ND",BL113*$B112)</f>
        <v>ND</v>
      </c>
      <c r="BM114" s="14"/>
      <c r="BN114" s="14"/>
      <c r="BO114" s="14"/>
    </row>
    <row r="115" spans="1:67" x14ac:dyDescent="0.25">
      <c r="BM115" s="14"/>
      <c r="BN115" s="14"/>
      <c r="BO115" s="14"/>
    </row>
    <row r="116" spans="1:67" x14ac:dyDescent="0.25">
      <c r="A116" t="str">
        <f>'ICP-MS Results'!C46</f>
        <v>GY2-032-C  10x</v>
      </c>
      <c r="B116" t="str">
        <f>'ICP-MS Results'!D46</f>
        <v>10</v>
      </c>
      <c r="C116">
        <f>'ICP-MS Results'!E46</f>
        <v>0.27973379726967401</v>
      </c>
      <c r="D116">
        <f>'ICP-MS Results'!G46</f>
        <v>-2.5553604306928698E-3</v>
      </c>
      <c r="E116">
        <f>'ICP-MS Results'!J46</f>
        <v>0.35259461524087199</v>
      </c>
      <c r="F116" t="str">
        <f>'ICP-MS Results'!K46</f>
        <v>OR</v>
      </c>
      <c r="G116">
        <f>'ICP-MS Results'!M46</f>
        <v>120.41753567847201</v>
      </c>
      <c r="H116">
        <f>'ICP-MS Results'!P46</f>
        <v>1.5499462217886599</v>
      </c>
      <c r="I116">
        <f>'ICP-MS Results'!Q46</f>
        <v>221.80672876998699</v>
      </c>
      <c r="J116">
        <f>'ICP-MS Results'!S46</f>
        <v>-0.97812401055661402</v>
      </c>
      <c r="K116">
        <f>'ICP-MS Results'!V46</f>
        <v>2959635.4122477402</v>
      </c>
      <c r="L116">
        <f>'ICP-MS Results'!Y46</f>
        <v>194152.898413371</v>
      </c>
      <c r="M116">
        <f>'ICP-MS Results'!AC46</f>
        <v>349.69502082424702</v>
      </c>
      <c r="N116">
        <f>'ICP-MS Results'!AE46</f>
        <v>2.6645229573873199</v>
      </c>
      <c r="O116">
        <f>'ICP-MS Results'!AG46</f>
        <v>-2.9908685630823498E-2</v>
      </c>
      <c r="P116">
        <f>'ICP-MS Results'!AI46</f>
        <v>0.24341932846384201</v>
      </c>
      <c r="Q116">
        <f>'ICP-MS Results'!AK46</f>
        <v>0.13492393298212199</v>
      </c>
      <c r="R116">
        <f>'ICP-MS Results'!AN46</f>
        <v>1.21999718652212</v>
      </c>
      <c r="S116">
        <f>'ICP-MS Results'!AP46</f>
        <v>6.3874855734366298E-2</v>
      </c>
      <c r="T116">
        <f>'ICP-MS Results'!AR46</f>
        <v>0.277298973264268</v>
      </c>
      <c r="U116">
        <f>'ICP-MS Results'!AT46</f>
        <v>0.42597203135022799</v>
      </c>
      <c r="V116">
        <f>'ICP-MS Results'!AV46</f>
        <v>0.62088660970213205</v>
      </c>
      <c r="W116">
        <f>'ICP-MS Results'!AX46</f>
        <v>12.5498663171453</v>
      </c>
      <c r="X116">
        <f>'ICP-MS Results'!AZ46</f>
        <v>10.594974844903</v>
      </c>
      <c r="Y116">
        <f>'ICP-MS Results'!BB46</f>
        <v>7.0513501589616201</v>
      </c>
      <c r="Z116">
        <f>'ICP-MS Results'!BF46</f>
        <v>68.216128331870294</v>
      </c>
      <c r="AA116">
        <f>'ICP-MS Results'!BH46</f>
        <v>52.822800807892598</v>
      </c>
      <c r="AB116">
        <f>'ICP-MS Results'!BK46</f>
        <v>173.69006041866399</v>
      </c>
      <c r="AC116">
        <f>'ICP-MS Results'!BM46</f>
        <v>307.94300808347299</v>
      </c>
      <c r="AD116">
        <f>'ICP-MS Results'!BO46</f>
        <v>-1.30193640792394E-2</v>
      </c>
      <c r="AE116">
        <f>'ICP-MS Results'!BQ46</f>
        <v>-5.3178898448055803E-2</v>
      </c>
      <c r="AF116">
        <f>'ICP-MS Results'!BS46</f>
        <v>7.7354619996189804E-3</v>
      </c>
      <c r="AG116">
        <f>'ICP-MS Results'!BT46</f>
        <v>2.5800792551835299E-2</v>
      </c>
      <c r="AH116">
        <f>'ICP-MS Results'!BW46</f>
        <v>1.39281001063462E-2</v>
      </c>
      <c r="AI116">
        <f>'ICP-MS Results'!BY46</f>
        <v>-1.3815273190201101E-2</v>
      </c>
      <c r="AJ116">
        <f>'ICP-MS Results'!CA46</f>
        <v>-7.0493733873958006E-2</v>
      </c>
      <c r="AK116">
        <f>'ICP-MS Results'!CC46</f>
        <v>-0.25560551579410801</v>
      </c>
      <c r="AL116">
        <f>'ICP-MS Results'!CE46</f>
        <v>0.14238867949547801</v>
      </c>
      <c r="AM116">
        <f>'ICP-MS Results'!CG46</f>
        <v>6.4815117877798895E-2</v>
      </c>
      <c r="AN116">
        <f>'ICP-MS Results'!CI46</f>
        <v>2.0094707532054601</v>
      </c>
      <c r="AO116">
        <f>'ICP-MS Results'!CK46</f>
        <v>217.09361131586601</v>
      </c>
      <c r="AP116">
        <f>'ICP-MS Results'!CM46</f>
        <v>204.67891707254799</v>
      </c>
      <c r="AQ116">
        <f>'ICP-MS Results'!CO46</f>
        <v>200.92086887809899</v>
      </c>
      <c r="AR116">
        <f>'ICP-MS Results'!CQ46</f>
        <v>194.06484940023</v>
      </c>
      <c r="AS116">
        <f>'ICP-MS Results'!CS46</f>
        <v>201.733044886041</v>
      </c>
      <c r="AT116">
        <f>'ICP-MS Results'!CU46</f>
        <v>198.75964879514001</v>
      </c>
      <c r="AU116">
        <f>'ICP-MS Results'!CW46</f>
        <v>201.10401418242199</v>
      </c>
      <c r="AV116">
        <f>'ICP-MS Results'!CY46</f>
        <v>182.29292451545601</v>
      </c>
      <c r="AW116">
        <f>'ICP-MS Results'!DA46</f>
        <v>186.599766751028</v>
      </c>
      <c r="AX116">
        <f>'ICP-MS Results'!DC46</f>
        <v>181.89130514919</v>
      </c>
      <c r="AY116">
        <f>'ICP-MS Results'!DE46</f>
        <v>187.90986223861</v>
      </c>
      <c r="AZ116">
        <f>'ICP-MS Results'!DG46</f>
        <v>175.97902645385199</v>
      </c>
      <c r="BA116">
        <f>'ICP-MS Results'!DI46</f>
        <v>179.635600921437</v>
      </c>
      <c r="BB116">
        <f>'ICP-MS Results'!DK46</f>
        <v>176.76358190603401</v>
      </c>
      <c r="BC116">
        <f>'ICP-MS Results'!DM46</f>
        <v>0.193874506470437</v>
      </c>
      <c r="BD116">
        <f>'ICP-MS Results'!DO46</f>
        <v>0.16490441242905099</v>
      </c>
      <c r="BE116">
        <f>'ICP-MS Results'!DQ46</f>
        <v>0.13670614092019601</v>
      </c>
      <c r="BF116">
        <f>'ICP-MS Results'!DS46</f>
        <v>0.25594337878718199</v>
      </c>
      <c r="BG116">
        <f>'ICP-MS Results'!DU46</f>
        <v>-0.33838889864842597</v>
      </c>
      <c r="BH116">
        <f>'ICP-MS Results'!DW46</f>
        <v>-2.5731377571705401</v>
      </c>
      <c r="BI116">
        <f>'ICP-MS Results'!DY46</f>
        <v>0.69511785697014805</v>
      </c>
      <c r="BJ116">
        <f>'ICP-MS Results'!EA46</f>
        <v>5.2709967774291003E-2</v>
      </c>
      <c r="BK116">
        <f>'ICP-MS Results'!EC46</f>
        <v>137.497343380628</v>
      </c>
      <c r="BL116">
        <f>'ICP-MS Results'!EE46</f>
        <v>125.97365641848501</v>
      </c>
      <c r="BM116" s="14">
        <f>'ICP-MS Results'!EF46</f>
        <v>27.681111832586399</v>
      </c>
      <c r="BN116" s="14">
        <f>'ICP-MS Results'!EG46</f>
        <v>26.9040221192407</v>
      </c>
      <c r="BO116" s="14">
        <f>'ICP-MS Results'!EH46</f>
        <v>34.894297365561798</v>
      </c>
    </row>
    <row r="117" spans="1:67" x14ac:dyDescent="0.25">
      <c r="A117" s="11" t="s">
        <v>249</v>
      </c>
      <c r="C117" s="11">
        <f>IF(C116&lt;'Cal Summary'!B$7,"ND",'GEY Calc'!C116)</f>
        <v>0.27973379726967401</v>
      </c>
      <c r="D117" s="11" t="str">
        <f>IF(D116&lt;'Cal Summary'!D$7,"ND",'GEY Calc'!D116)</f>
        <v>ND</v>
      </c>
      <c r="E117" s="11" t="str">
        <f>IF(E116&lt;'Cal Summary'!G$7,"ND",'GEY Calc'!E116)</f>
        <v>ND</v>
      </c>
      <c r="F117" s="11" t="str">
        <f>IF(F116&lt;'Cal Summary'!H$7,"ND",'GEY Calc'!F116)</f>
        <v>OR</v>
      </c>
      <c r="G117" s="11">
        <f>IF(G116&lt;'Cal Summary'!J$7,"ND",'GEY Calc'!G116)</f>
        <v>120.41753567847201</v>
      </c>
      <c r="H117" s="11">
        <f>IF(H116&lt;'Cal Summary'!M$7,"ND",'GEY Calc'!H116)</f>
        <v>1.5499462217886599</v>
      </c>
      <c r="I117" s="11">
        <f>IF(I116&lt;'Cal Summary'!N$7,"ND",'GEY Calc'!I116)</f>
        <v>221.80672876998699</v>
      </c>
      <c r="J117" s="11" t="str">
        <f>IF(J116&lt;'Cal Summary'!P$7,"ND",'GEY Calc'!J116)</f>
        <v>ND</v>
      </c>
      <c r="K117" s="11">
        <f>IF(K116&lt;'Cal Summary'!S$7,"ND",'GEY Calc'!K116)</f>
        <v>2959635.4122477402</v>
      </c>
      <c r="L117" s="11">
        <f>IF(L116&lt;'Cal Summary'!V$7,"ND",'GEY Calc'!L116)</f>
        <v>194152.898413371</v>
      </c>
      <c r="M117" s="11">
        <f>IF(M116&lt;'Cal Summary'!Z$7,"ND",'GEY Calc'!M116)</f>
        <v>349.69502082424702</v>
      </c>
      <c r="N117" s="11">
        <f>IF(N116&lt;'Cal Summary'!AB$7,"ND",'GEY Calc'!N116)</f>
        <v>2.6645229573873199</v>
      </c>
      <c r="O117" s="11" t="str">
        <f>IF(O116&lt;'Cal Summary'!AD$7,"ND",'GEY Calc'!O116)</f>
        <v>ND</v>
      </c>
      <c r="P117" s="11">
        <f>IF(P116&lt;'Cal Summary'!AF$7,"ND",'GEY Calc'!P116)</f>
        <v>0.24341932846384201</v>
      </c>
      <c r="Q117" s="11">
        <f>IF(Q116&lt;'Cal Summary'!AH$7,"ND",'GEY Calc'!Q116)</f>
        <v>0.13492393298212199</v>
      </c>
      <c r="R117" s="11">
        <f>IF(R116&lt;'Cal Summary'!AK$7,"ND",'GEY Calc'!R116)</f>
        <v>1.21999718652212</v>
      </c>
      <c r="S117" s="11">
        <f>IF(S116&lt;'Cal Summary'!AM$7,"ND",'GEY Calc'!S116)</f>
        <v>6.3874855734366298E-2</v>
      </c>
      <c r="T117" s="11">
        <f>IF(T116&lt;'Cal Summary'!AO$7,"ND",'GEY Calc'!T116)</f>
        <v>0.277298973264268</v>
      </c>
      <c r="U117" s="11">
        <f>IF(U116&lt;'Cal Summary'!AQ$7,"ND",'GEY Calc'!U116)</f>
        <v>0.42597203135022799</v>
      </c>
      <c r="V117" s="11">
        <f>IF(V116&lt;'Cal Summary'!AS$7,"ND",'GEY Calc'!V116)</f>
        <v>0.62088660970213205</v>
      </c>
      <c r="W117" s="11">
        <f>IF(W116&lt;'Cal Summary'!AU$7,"ND",'GEY Calc'!W116)</f>
        <v>12.5498663171453</v>
      </c>
      <c r="X117" s="11">
        <f>IF(X116&lt;'Cal Summary'!AW$7,"ND",'GEY Calc'!X116)</f>
        <v>10.594974844903</v>
      </c>
      <c r="Y117" s="11">
        <f>IF(Y116&lt;'Cal Summary'!AY$7,"ND",'GEY Calc'!Y116)</f>
        <v>7.0513501589616201</v>
      </c>
      <c r="Z117" s="11">
        <f>IF(Z116&lt;'Cal Summary'!BC$7,"ND",'GEY Calc'!Z116)</f>
        <v>68.216128331870294</v>
      </c>
      <c r="AA117" s="11">
        <f>IF(AA116&lt;'Cal Summary'!BE$7,"ND",'GEY Calc'!AA116)</f>
        <v>52.822800807892598</v>
      </c>
      <c r="AB117" s="11">
        <f>IF(AB116&lt;'Cal Summary'!BH$7,"ND",'GEY Calc'!AB116)</f>
        <v>173.69006041866399</v>
      </c>
      <c r="AC117" s="11">
        <f>IF(AC116&lt;'Cal Summary'!BJ$7,"ND",'GEY Calc'!AC116)</f>
        <v>307.94300808347299</v>
      </c>
      <c r="AD117" s="11" t="str">
        <f>IF(AD116&lt;'Cal Summary'!BL$7,"ND",'GEY Calc'!AD116)</f>
        <v>ND</v>
      </c>
      <c r="AE117" s="11" t="str">
        <f>IF(AE116&lt;'Cal Summary'!BN$7,"ND",'GEY Calc'!AE116)</f>
        <v>ND</v>
      </c>
      <c r="AF117" s="11" t="str">
        <f>IF(AF116&lt;'Cal Summary'!BP$7,"ND",'GEY Calc'!AF116)</f>
        <v>ND</v>
      </c>
      <c r="AG117" s="11">
        <f>IF(AG116&lt;'Cal Summary'!BQ$7,"ND",'GEY Calc'!AG116)</f>
        <v>2.5800792551835299E-2</v>
      </c>
      <c r="AH117" s="11" t="str">
        <f>IF(AH116&lt;'Cal Summary'!BT$7,"ND",'GEY Calc'!AH116)</f>
        <v>ND</v>
      </c>
      <c r="AI117" s="11" t="str">
        <f>IF(AI116&lt;'Cal Summary'!BV$7,"ND",'GEY Calc'!AI116)</f>
        <v>ND</v>
      </c>
      <c r="AJ117" s="11" t="str">
        <f>IF(AJ116&lt;'Cal Summary'!BX$7,"ND",'GEY Calc'!AJ116)</f>
        <v>ND</v>
      </c>
      <c r="AK117" s="11" t="str">
        <f>IF(AK116&lt;'Cal Summary'!BZ$7,"ND",'GEY Calc'!AK116)</f>
        <v>ND</v>
      </c>
      <c r="AL117" s="11">
        <f>IF(AL116&lt;'Cal Summary'!CB$7,"ND",'GEY Calc'!AL116)</f>
        <v>0.14238867949547801</v>
      </c>
      <c r="AM117" s="11">
        <f>IF(AM116&lt;'Cal Summary'!CD$7,"ND",'GEY Calc'!AM116)</f>
        <v>6.4815117877798895E-2</v>
      </c>
      <c r="AN117" s="11">
        <f>IF(AN116&lt;'Cal Summary'!CF$7,"ND",'GEY Calc'!AN116)</f>
        <v>2.0094707532054601</v>
      </c>
      <c r="AO117" s="11">
        <f>IF(AO116&lt;'Cal Summary'!CH$7,"ND",'GEY Calc'!AO116)</f>
        <v>217.09361131586601</v>
      </c>
      <c r="AP117" s="11">
        <f>IF(AP116&lt;'Cal Summary'!CJ$7,"ND",'GEY Calc'!AP116)</f>
        <v>204.67891707254799</v>
      </c>
      <c r="AQ117" s="11">
        <f>IF(AQ116&lt;'Cal Summary'!CL$7,"ND",'GEY Calc'!AQ116)</f>
        <v>200.92086887809899</v>
      </c>
      <c r="AR117" s="11">
        <f>IF(AR116&lt;'Cal Summary'!CN$7,"ND",'GEY Calc'!AR116)</f>
        <v>194.06484940023</v>
      </c>
      <c r="AS117" s="11">
        <f>IF(AS116&lt;'Cal Summary'!CP$7,"ND",'GEY Calc'!AS116)</f>
        <v>201.733044886041</v>
      </c>
      <c r="AT117" s="11">
        <f>IF(AT116&lt;'Cal Summary'!CR$7,"ND",'GEY Calc'!AT116)</f>
        <v>198.75964879514001</v>
      </c>
      <c r="AU117" s="11">
        <f>IF(AU116&lt;'Cal Summary'!CT$7,"ND",'GEY Calc'!AU116)</f>
        <v>201.10401418242199</v>
      </c>
      <c r="AV117" s="11">
        <f>IF(AV116&lt;'Cal Summary'!CV$7,"ND",'GEY Calc'!AV116)</f>
        <v>182.29292451545601</v>
      </c>
      <c r="AW117" s="11">
        <f>IF(AW116&lt;'Cal Summary'!CX$7,"ND",'GEY Calc'!AW116)</f>
        <v>186.599766751028</v>
      </c>
      <c r="AX117" s="11">
        <f>IF(AX116&lt;'Cal Summary'!CZ$7,"ND",'GEY Calc'!AX116)</f>
        <v>181.89130514919</v>
      </c>
      <c r="AY117" s="11">
        <f>IF(AY116&lt;'Cal Summary'!DB$7,"ND",'GEY Calc'!AY116)</f>
        <v>187.90986223861</v>
      </c>
      <c r="AZ117" s="11">
        <f>IF(AZ116&lt;'Cal Summary'!DD$7,"ND",'GEY Calc'!AZ116)</f>
        <v>175.97902645385199</v>
      </c>
      <c r="BA117" s="11">
        <f>IF(BA116&lt;'Cal Summary'!DF$7,"ND",'GEY Calc'!BA116)</f>
        <v>179.635600921437</v>
      </c>
      <c r="BB117" s="11">
        <f>IF(BB116&lt;'Cal Summary'!DH$7,"ND",'GEY Calc'!BB116)</f>
        <v>176.76358190603401</v>
      </c>
      <c r="BC117" s="11">
        <f>IF(BC116&lt;'Cal Summary'!DJ$7,"ND",'GEY Calc'!BC116)</f>
        <v>0.193874506470437</v>
      </c>
      <c r="BD117" s="11">
        <f>IF(BD116&lt;'Cal Summary'!DL$7,"ND",'GEY Calc'!BD116)</f>
        <v>0.16490441242905099</v>
      </c>
      <c r="BE117" s="11">
        <f>IF(BE116&lt;'Cal Summary'!DN$7,"ND",'GEY Calc'!BE116)</f>
        <v>0.13670614092019601</v>
      </c>
      <c r="BF117" s="11">
        <f>IF(BF116&lt;'Cal Summary'!DP$7,"ND",'GEY Calc'!BF116)</f>
        <v>0.25594337878718199</v>
      </c>
      <c r="BG117" s="11" t="str">
        <f>IF(BG116&lt;'Cal Summary'!DR$7,"ND",'GEY Calc'!BG116)</f>
        <v>ND</v>
      </c>
      <c r="BH117" s="11" t="str">
        <f>IF(BH116&lt;'Cal Summary'!DT$7,"ND",'GEY Calc'!BH116)</f>
        <v>ND</v>
      </c>
      <c r="BI117" s="11">
        <f>IF(BI116&lt;'Cal Summary'!DV$7,"ND",'GEY Calc'!BI116)</f>
        <v>0.69511785697014805</v>
      </c>
      <c r="BJ117" s="11">
        <f>IF(BJ116&lt;'Cal Summary'!DX$7,"ND",'GEY Calc'!BJ116)</f>
        <v>5.2709967774291003E-2</v>
      </c>
      <c r="BK117" s="11">
        <f>IF(BK116&lt;'Cal Summary'!DZ$7,"ND",'GEY Calc'!BK116)</f>
        <v>137.497343380628</v>
      </c>
      <c r="BL117" s="11">
        <f>IF(BL116&lt;'Cal Summary'!EB$7,"ND",'GEY Calc'!BL116)</f>
        <v>125.97365641848501</v>
      </c>
      <c r="BM117" s="14"/>
      <c r="BN117" s="14"/>
      <c r="BO117" s="14"/>
    </row>
    <row r="118" spans="1:67" x14ac:dyDescent="0.25">
      <c r="A118" s="11" t="s">
        <v>250</v>
      </c>
      <c r="C118" s="11">
        <f>IF(C117="ND","ND",C117*$B116)</f>
        <v>2.7973379726967402</v>
      </c>
      <c r="D118" s="11" t="str">
        <f t="shared" ref="D118" si="429">IF(D117="ND","ND",D117*$B116)</f>
        <v>ND</v>
      </c>
      <c r="E118" s="11" t="str">
        <f t="shared" ref="E118" si="430">IF(E117="ND","ND",E117*$B116)</f>
        <v>ND</v>
      </c>
      <c r="F118" s="11" t="e">
        <f t="shared" ref="F118" si="431">IF(F117="ND","ND",F117*$B116)</f>
        <v>#VALUE!</v>
      </c>
      <c r="G118" s="11">
        <f t="shared" ref="G118" si="432">IF(G117="ND","ND",G117*$B116)</f>
        <v>1204.17535678472</v>
      </c>
      <c r="H118" s="11">
        <f t="shared" ref="H118" si="433">IF(H117="ND","ND",H117*$B116)</f>
        <v>15.499462217886599</v>
      </c>
      <c r="I118" s="11">
        <f t="shared" ref="I118" si="434">IF(I117="ND","ND",I117*$B116)</f>
        <v>2218.0672876998697</v>
      </c>
      <c r="J118" s="11" t="str">
        <f t="shared" ref="J118" si="435">IF(J117="ND","ND",J117*$B116)</f>
        <v>ND</v>
      </c>
      <c r="K118" s="11">
        <f t="shared" ref="K118" si="436">IF(K117="ND","ND",K117*$B116)</f>
        <v>29596354.122477401</v>
      </c>
      <c r="L118" s="11">
        <f t="shared" ref="L118" si="437">IF(L117="ND","ND",L117*$B116)</f>
        <v>1941528.9841337102</v>
      </c>
      <c r="M118" s="11">
        <f t="shared" ref="M118" si="438">IF(M117="ND","ND",M117*$B116)</f>
        <v>3496.9502082424701</v>
      </c>
      <c r="N118" s="11">
        <f t="shared" ref="N118" si="439">IF(N117="ND","ND",N117*$B116)</f>
        <v>26.645229573873198</v>
      </c>
      <c r="O118" s="11" t="str">
        <f t="shared" ref="O118" si="440">IF(O117="ND","ND",O117*$B116)</f>
        <v>ND</v>
      </c>
      <c r="P118" s="11">
        <f t="shared" ref="P118" si="441">IF(P117="ND","ND",P117*$B116)</f>
        <v>2.43419328463842</v>
      </c>
      <c r="Q118" s="11">
        <f t="shared" ref="Q118" si="442">IF(Q117="ND","ND",Q117*$B116)</f>
        <v>1.34923932982122</v>
      </c>
      <c r="R118" s="11">
        <f t="shared" ref="R118" si="443">IF(R117="ND","ND",R117*$B116)</f>
        <v>12.199971865221199</v>
      </c>
      <c r="S118" s="11">
        <f t="shared" ref="S118" si="444">IF(S117="ND","ND",S117*$B116)</f>
        <v>0.63874855734366298</v>
      </c>
      <c r="T118" s="11">
        <f t="shared" ref="T118" si="445">IF(T117="ND","ND",T117*$B116)</f>
        <v>2.7729897326426798</v>
      </c>
      <c r="U118" s="11">
        <f t="shared" ref="U118" si="446">IF(U117="ND","ND",U117*$B116)</f>
        <v>4.2597203135022799</v>
      </c>
      <c r="V118" s="11">
        <f t="shared" ref="V118" si="447">IF(V117="ND","ND",V117*$B116)</f>
        <v>6.2088660970213203</v>
      </c>
      <c r="W118" s="11">
        <f t="shared" ref="W118" si="448">IF(W117="ND","ND",W117*$B116)</f>
        <v>125.498663171453</v>
      </c>
      <c r="X118" s="11">
        <f t="shared" ref="X118" si="449">IF(X117="ND","ND",X117*$B116)</f>
        <v>105.94974844903</v>
      </c>
      <c r="Y118" s="11">
        <f t="shared" ref="Y118" si="450">IF(Y117="ND","ND",Y117*$B116)</f>
        <v>70.513501589616197</v>
      </c>
      <c r="Z118" s="11">
        <f t="shared" ref="Z118" si="451">IF(Z117="ND","ND",Z117*$B116)</f>
        <v>682.161283318703</v>
      </c>
      <c r="AA118" s="11">
        <f t="shared" ref="AA118" si="452">IF(AA117="ND","ND",AA117*$B116)</f>
        <v>528.228008078926</v>
      </c>
      <c r="AB118" s="11">
        <f t="shared" ref="AB118" si="453">IF(AB117="ND","ND",AB117*$B116)</f>
        <v>1736.9006041866398</v>
      </c>
      <c r="AC118" s="11">
        <f t="shared" ref="AC118" si="454">IF(AC117="ND","ND",AC117*$B116)</f>
        <v>3079.4300808347298</v>
      </c>
      <c r="AD118" s="11" t="str">
        <f t="shared" ref="AD118" si="455">IF(AD117="ND","ND",AD117*$B116)</f>
        <v>ND</v>
      </c>
      <c r="AE118" s="11" t="str">
        <f t="shared" ref="AE118" si="456">IF(AE117="ND","ND",AE117*$B116)</f>
        <v>ND</v>
      </c>
      <c r="AF118" s="11" t="str">
        <f t="shared" ref="AF118" si="457">IF(AF117="ND","ND",AF117*$B116)</f>
        <v>ND</v>
      </c>
      <c r="AG118" s="11">
        <f t="shared" ref="AG118" si="458">IF(AG117="ND","ND",AG117*$B116)</f>
        <v>0.258007925518353</v>
      </c>
      <c r="AH118" s="11" t="str">
        <f t="shared" ref="AH118" si="459">IF(AH117="ND","ND",AH117*$B116)</f>
        <v>ND</v>
      </c>
      <c r="AI118" s="11" t="str">
        <f t="shared" ref="AI118" si="460">IF(AI117="ND","ND",AI117*$B116)</f>
        <v>ND</v>
      </c>
      <c r="AJ118" s="11" t="str">
        <f t="shared" ref="AJ118" si="461">IF(AJ117="ND","ND",AJ117*$B116)</f>
        <v>ND</v>
      </c>
      <c r="AK118" s="11" t="str">
        <f t="shared" ref="AK118" si="462">IF(AK117="ND","ND",AK117*$B116)</f>
        <v>ND</v>
      </c>
      <c r="AL118" s="11">
        <f t="shared" ref="AL118" si="463">IF(AL117="ND","ND",AL117*$B116)</f>
        <v>1.4238867949547802</v>
      </c>
      <c r="AM118" s="11">
        <f t="shared" ref="AM118" si="464">IF(AM117="ND","ND",AM117*$B116)</f>
        <v>0.648151178777989</v>
      </c>
      <c r="AN118" s="11">
        <f t="shared" ref="AN118" si="465">IF(AN117="ND","ND",AN117*$B116)</f>
        <v>20.094707532054599</v>
      </c>
      <c r="AO118" s="11">
        <f t="shared" ref="AO118" si="466">IF(AO117="ND","ND",AO117*$B116)</f>
        <v>2170.9361131586602</v>
      </c>
      <c r="AP118" s="11">
        <f t="shared" ref="AP118" si="467">IF(AP117="ND","ND",AP117*$B116)</f>
        <v>2046.7891707254798</v>
      </c>
      <c r="AQ118" s="11">
        <f t="shared" ref="AQ118" si="468">IF(AQ117="ND","ND",AQ117*$B116)</f>
        <v>2009.2086887809899</v>
      </c>
      <c r="AR118" s="11">
        <f t="shared" ref="AR118" si="469">IF(AR117="ND","ND",AR117*$B116)</f>
        <v>1940.6484940023001</v>
      </c>
      <c r="AS118" s="11">
        <f t="shared" ref="AS118" si="470">IF(AS117="ND","ND",AS117*$B116)</f>
        <v>2017.3304488604099</v>
      </c>
      <c r="AT118" s="11">
        <f t="shared" ref="AT118" si="471">IF(AT117="ND","ND",AT117*$B116)</f>
        <v>1987.5964879514001</v>
      </c>
      <c r="AU118" s="11">
        <f t="shared" ref="AU118" si="472">IF(AU117="ND","ND",AU117*$B116)</f>
        <v>2011.04014182422</v>
      </c>
      <c r="AV118" s="11">
        <f t="shared" ref="AV118" si="473">IF(AV117="ND","ND",AV117*$B116)</f>
        <v>1822.92924515456</v>
      </c>
      <c r="AW118" s="11">
        <f t="shared" ref="AW118" si="474">IF(AW117="ND","ND",AW117*$B116)</f>
        <v>1865.9976675102801</v>
      </c>
      <c r="AX118" s="11">
        <f t="shared" ref="AX118" si="475">IF(AX117="ND","ND",AX117*$B116)</f>
        <v>1818.9130514919</v>
      </c>
      <c r="AY118" s="11">
        <f t="shared" ref="AY118" si="476">IF(AY117="ND","ND",AY117*$B116)</f>
        <v>1879.0986223861</v>
      </c>
      <c r="AZ118" s="11">
        <f t="shared" ref="AZ118" si="477">IF(AZ117="ND","ND",AZ117*$B116)</f>
        <v>1759.7902645385198</v>
      </c>
      <c r="BA118" s="11">
        <f t="shared" ref="BA118" si="478">IF(BA117="ND","ND",BA117*$B116)</f>
        <v>1796.35600921437</v>
      </c>
      <c r="BB118" s="11">
        <f t="shared" ref="BB118" si="479">IF(BB117="ND","ND",BB117*$B116)</f>
        <v>1767.6358190603401</v>
      </c>
      <c r="BC118" s="11">
        <f t="shared" ref="BC118" si="480">IF(BC117="ND","ND",BC117*$B116)</f>
        <v>1.93874506470437</v>
      </c>
      <c r="BD118" s="11">
        <f t="shared" ref="BD118" si="481">IF(BD117="ND","ND",BD117*$B116)</f>
        <v>1.6490441242905098</v>
      </c>
      <c r="BE118" s="11">
        <f t="shared" ref="BE118" si="482">IF(BE117="ND","ND",BE117*$B116)</f>
        <v>1.36706140920196</v>
      </c>
      <c r="BF118" s="11">
        <f t="shared" ref="BF118" si="483">IF(BF117="ND","ND",BF117*$B116)</f>
        <v>2.5594337878718196</v>
      </c>
      <c r="BG118" s="11" t="str">
        <f t="shared" ref="BG118" si="484">IF(BG117="ND","ND",BG117*$B116)</f>
        <v>ND</v>
      </c>
      <c r="BH118" s="11" t="str">
        <f t="shared" ref="BH118" si="485">IF(BH117="ND","ND",BH117*$B116)</f>
        <v>ND</v>
      </c>
      <c r="BI118" s="11">
        <f t="shared" ref="BI118" si="486">IF(BI117="ND","ND",BI117*$B116)</f>
        <v>6.9511785697014803</v>
      </c>
      <c r="BJ118" s="11">
        <f t="shared" ref="BJ118" si="487">IF(BJ117="ND","ND",BJ117*$B116)</f>
        <v>0.52709967774291</v>
      </c>
      <c r="BK118" s="11">
        <f t="shared" ref="BK118" si="488">IF(BK117="ND","ND",BK117*$B116)</f>
        <v>1374.9734338062799</v>
      </c>
      <c r="BL118" s="11">
        <f t="shared" ref="BL118" si="489">IF(BL117="ND","ND",BL117*$B116)</f>
        <v>1259.7365641848501</v>
      </c>
      <c r="BM118" s="14"/>
      <c r="BN118" s="14"/>
      <c r="BO118" s="14"/>
    </row>
    <row r="119" spans="1:67" x14ac:dyDescent="0.25">
      <c r="BM119" s="14"/>
      <c r="BN119" s="14"/>
      <c r="BO119" s="14"/>
    </row>
    <row r="120" spans="1:67" x14ac:dyDescent="0.25">
      <c r="A120" t="str">
        <f>'ICP-MS Results'!C47</f>
        <v>Rinse</v>
      </c>
      <c r="C120">
        <f>'ICP-MS Results'!E47</f>
        <v>-6.6287099074011993E-2</v>
      </c>
      <c r="D120">
        <f>'ICP-MS Results'!G47</f>
        <v>-2.4200624289042899E-3</v>
      </c>
      <c r="E120">
        <f>'ICP-MS Results'!J47</f>
        <v>-0.66009535801791397</v>
      </c>
      <c r="F120">
        <f>'ICP-MS Results'!K47</f>
        <v>2412.04967600289</v>
      </c>
      <c r="G120">
        <f>'ICP-MS Results'!M47</f>
        <v>3.1739250059228202E-2</v>
      </c>
      <c r="H120">
        <f>'ICP-MS Results'!P47</f>
        <v>-0.35608412601815798</v>
      </c>
      <c r="I120">
        <f>'ICP-MS Results'!Q47</f>
        <v>11.173048636376601</v>
      </c>
      <c r="J120">
        <f>'ICP-MS Results'!S47</f>
        <v>1.7632035645437401</v>
      </c>
      <c r="K120">
        <f>'ICP-MS Results'!V47</f>
        <v>643.04293523166405</v>
      </c>
      <c r="L120">
        <f>'ICP-MS Results'!Y47</f>
        <v>1.4618922694227501</v>
      </c>
      <c r="M120">
        <f>'ICP-MS Results'!AC47</f>
        <v>-8.4828173324003105E-3</v>
      </c>
      <c r="N120">
        <f>'ICP-MS Results'!AE47</f>
        <v>-3.3917971727953099E-2</v>
      </c>
      <c r="O120">
        <f>'ICP-MS Results'!AG47</f>
        <v>4.9572490037928602E-2</v>
      </c>
      <c r="P120">
        <f>'ICP-MS Results'!AI47</f>
        <v>-6.8855865412612599E-2</v>
      </c>
      <c r="Q120">
        <f>'ICP-MS Results'!AK47</f>
        <v>-9.0718478475752297E-3</v>
      </c>
      <c r="R120">
        <f>'ICP-MS Results'!AN47</f>
        <v>-0.77071382737668304</v>
      </c>
      <c r="S120">
        <f>'ICP-MS Results'!AP47</f>
        <v>3.2175828851947101E-3</v>
      </c>
      <c r="T120">
        <f>'ICP-MS Results'!AR47</f>
        <v>-3.4348450497888497E-2</v>
      </c>
      <c r="U120">
        <f>'ICP-MS Results'!AT47</f>
        <v>0.57967645167237003</v>
      </c>
      <c r="V120">
        <f>'ICP-MS Results'!AV47</f>
        <v>-0.20397051070086</v>
      </c>
      <c r="W120">
        <f>'ICP-MS Results'!AX47</f>
        <v>-1.00286197936443E-2</v>
      </c>
      <c r="X120">
        <f>'ICP-MS Results'!AZ47</f>
        <v>1.09515723003523E-2</v>
      </c>
      <c r="Y120">
        <f>'ICP-MS Results'!BB47</f>
        <v>6.51925681650313E-3</v>
      </c>
      <c r="Z120">
        <f>'ICP-MS Results'!BF47</f>
        <v>0.113045572599846</v>
      </c>
      <c r="AA120">
        <f>'ICP-MS Results'!BH47</f>
        <v>0.13783121981650401</v>
      </c>
      <c r="AB120">
        <f>'ICP-MS Results'!BK47</f>
        <v>5.1254465395315198E-3</v>
      </c>
      <c r="AC120">
        <f>'ICP-MS Results'!BM47</f>
        <v>-0.58944758029134703</v>
      </c>
      <c r="AD120">
        <f>'ICP-MS Results'!BO47</f>
        <v>-5.5016637867286999E-3</v>
      </c>
      <c r="AE120">
        <f>'ICP-MS Results'!BQ47</f>
        <v>-4.5723972438760398E-2</v>
      </c>
      <c r="AF120">
        <f>'ICP-MS Results'!BS47</f>
        <v>3.1561989944223101E-2</v>
      </c>
      <c r="AG120">
        <f>'ICP-MS Results'!BT47</f>
        <v>0.25389314856206802</v>
      </c>
      <c r="AH120">
        <f>'ICP-MS Results'!BW47</f>
        <v>-6.5304381627279799E-3</v>
      </c>
      <c r="AI120">
        <f>'ICP-MS Results'!BY47</f>
        <v>-1.9395760676104799E-2</v>
      </c>
      <c r="AJ120">
        <f>'ICP-MS Results'!CA47</f>
        <v>-3.2530830372681299E-2</v>
      </c>
      <c r="AK120">
        <f>'ICP-MS Results'!CC47</f>
        <v>-0.214812931637264</v>
      </c>
      <c r="AL120">
        <f>'ICP-MS Results'!CE47</f>
        <v>5.3364304658244502E-2</v>
      </c>
      <c r="AM120">
        <f>'ICP-MS Results'!CG47</f>
        <v>1.6696414286482601E-2</v>
      </c>
      <c r="AN120">
        <f>'ICP-MS Results'!CI47</f>
        <v>-3.0734714159067901E-2</v>
      </c>
      <c r="AO120">
        <f>'ICP-MS Results'!CK47</f>
        <v>8.0329189379129695E-3</v>
      </c>
      <c r="AP120">
        <f>'ICP-MS Results'!CM47</f>
        <v>-0.11599503266174301</v>
      </c>
      <c r="AQ120">
        <f>'ICP-MS Results'!CO47</f>
        <v>1.44324450658958E-3</v>
      </c>
      <c r="AR120">
        <f>'ICP-MS Results'!CQ47</f>
        <v>1.27735476917596E-3</v>
      </c>
      <c r="AS120">
        <f>'ICP-MS Results'!CS47</f>
        <v>-4.4931948617205801E-3</v>
      </c>
      <c r="AT120">
        <f>'ICP-MS Results'!CU47</f>
        <v>-5.3392871842213203E-2</v>
      </c>
      <c r="AU120">
        <f>'ICP-MS Results'!CW47</f>
        <v>-8.5204273685524296E-4</v>
      </c>
      <c r="AV120">
        <f>'ICP-MS Results'!CY47</f>
        <v>-4.2752831030758998E-3</v>
      </c>
      <c r="AW120">
        <f>'ICP-MS Results'!DA47</f>
        <v>-4.8671577724678002E-3</v>
      </c>
      <c r="AX120">
        <f>'ICP-MS Results'!DC47</f>
        <v>1.5039250414284101E-3</v>
      </c>
      <c r="AY120">
        <f>'ICP-MS Results'!DE47</f>
        <v>-8.5665962902672704E-4</v>
      </c>
      <c r="AZ120">
        <f>'ICP-MS Results'!DG47</f>
        <v>-2.14568210634517E-3</v>
      </c>
      <c r="BA120">
        <f>'ICP-MS Results'!DI47</f>
        <v>-9.0143226936735908E-3</v>
      </c>
      <c r="BB120">
        <f>'ICP-MS Results'!DK47</f>
        <v>-6.4854061621047298E-3</v>
      </c>
      <c r="BC120">
        <f>'ICP-MS Results'!DM47</f>
        <v>-1.3634958646337801E-3</v>
      </c>
      <c r="BD120">
        <f>'ICP-MS Results'!DO47</f>
        <v>-3.2734008993515499E-3</v>
      </c>
      <c r="BE120">
        <f>'ICP-MS Results'!DQ47</f>
        <v>-0.131048225514558</v>
      </c>
      <c r="BF120">
        <f>'ICP-MS Results'!DS47</f>
        <v>8.3765387513611306E-3</v>
      </c>
      <c r="BG120">
        <f>'ICP-MS Results'!DU47</f>
        <v>-0.33092089519557899</v>
      </c>
      <c r="BH120">
        <f>'ICP-MS Results'!DW47</f>
        <v>-2.6137282187307598</v>
      </c>
      <c r="BI120">
        <f>'ICP-MS Results'!DY47</f>
        <v>-4.9738296845458801E-2</v>
      </c>
      <c r="BJ120">
        <f>'ICP-MS Results'!EA47</f>
        <v>1.34720845158172E-2</v>
      </c>
      <c r="BK120">
        <f>'ICP-MS Results'!EC47</f>
        <v>2.9245869975987999E-2</v>
      </c>
      <c r="BL120">
        <f>'ICP-MS Results'!EE47</f>
        <v>-2.7843829595003001E-3</v>
      </c>
      <c r="BM120" s="14">
        <f>'ICP-MS Results'!EF47</f>
        <v>120.59845905466</v>
      </c>
      <c r="BN120" s="14">
        <f>'ICP-MS Results'!EG47</f>
        <v>111.062879330603</v>
      </c>
      <c r="BO120" s="14">
        <f>'ICP-MS Results'!EH47</f>
        <v>122.68287427624701</v>
      </c>
    </row>
    <row r="121" spans="1:67" x14ac:dyDescent="0.25">
      <c r="A121" t="str">
        <f>'ICP-MS Results'!C48</f>
        <v>Rinse</v>
      </c>
      <c r="C121">
        <f>'ICP-MS Results'!E48</f>
        <v>-0.16188541180813601</v>
      </c>
      <c r="D121">
        <f>'ICP-MS Results'!G48</f>
        <v>-3.2522941751754499E-3</v>
      </c>
      <c r="E121">
        <f>'ICP-MS Results'!J48</f>
        <v>-9.8789150729293396E-2</v>
      </c>
      <c r="F121">
        <f>'ICP-MS Results'!K48</f>
        <v>2052.9483852921398</v>
      </c>
      <c r="G121">
        <f>'ICP-MS Results'!M48</f>
        <v>-6.2018527236691198E-2</v>
      </c>
      <c r="H121">
        <f>'ICP-MS Results'!P48</f>
        <v>-0.56331910304903798</v>
      </c>
      <c r="I121">
        <f>'ICP-MS Results'!Q48</f>
        <v>9.49586742655117</v>
      </c>
      <c r="J121">
        <f>'ICP-MS Results'!S48</f>
        <v>2.1006117566784401</v>
      </c>
      <c r="K121">
        <f>'ICP-MS Results'!V48</f>
        <v>521.62839399403504</v>
      </c>
      <c r="L121">
        <f>'ICP-MS Results'!Y48</f>
        <v>-8.1190097133529995E-2</v>
      </c>
      <c r="M121">
        <f>'ICP-MS Results'!AC48</f>
        <v>-2.9563754044059001E-2</v>
      </c>
      <c r="N121">
        <f>'ICP-MS Results'!AE48</f>
        <v>-1.8886081526038798E-2</v>
      </c>
      <c r="O121">
        <f>'ICP-MS Results'!AG48</f>
        <v>6.6308836011119504E-2</v>
      </c>
      <c r="P121">
        <f>'ICP-MS Results'!AI48</f>
        <v>-8.2327788325469706E-2</v>
      </c>
      <c r="Q121">
        <f>'ICP-MS Results'!AK48</f>
        <v>-1.29165899110147E-2</v>
      </c>
      <c r="R121">
        <f>'ICP-MS Results'!AN48</f>
        <v>-0.95860694350084197</v>
      </c>
      <c r="S121">
        <f>'ICP-MS Results'!AP48</f>
        <v>1.8946329855057901E-3</v>
      </c>
      <c r="T121">
        <f>'ICP-MS Results'!AR48</f>
        <v>-3.6444735054772297E-2</v>
      </c>
      <c r="U121">
        <f>'ICP-MS Results'!AT48</f>
        <v>0.179083217577237</v>
      </c>
      <c r="V121">
        <f>'ICP-MS Results'!AV48</f>
        <v>-0.20359293324619901</v>
      </c>
      <c r="W121">
        <f>'ICP-MS Results'!AX48</f>
        <v>-4.0660411497965296E-3</v>
      </c>
      <c r="X121">
        <f>'ICP-MS Results'!AZ48</f>
        <v>1.49640238000095E-2</v>
      </c>
      <c r="Y121">
        <f>'ICP-MS Results'!BB48</f>
        <v>5.8035585138031904E-3</v>
      </c>
      <c r="Z121">
        <f>'ICP-MS Results'!BF48</f>
        <v>7.0611300012317496E-2</v>
      </c>
      <c r="AA121">
        <f>'ICP-MS Results'!BH48</f>
        <v>0.17742086387182299</v>
      </c>
      <c r="AB121">
        <f>'ICP-MS Results'!BK48</f>
        <v>-4.6817031325249898E-3</v>
      </c>
      <c r="AC121">
        <f>'ICP-MS Results'!BM48</f>
        <v>-0.60902255510029901</v>
      </c>
      <c r="AD121">
        <f>'ICP-MS Results'!BO48</f>
        <v>-7.1153319434223601E-3</v>
      </c>
      <c r="AE121">
        <f>'ICP-MS Results'!BQ48</f>
        <v>-4.3273525324209701E-2</v>
      </c>
      <c r="AF121">
        <f>'ICP-MS Results'!BS48</f>
        <v>3.0985072335371299E-2</v>
      </c>
      <c r="AG121">
        <f>'ICP-MS Results'!BT48</f>
        <v>0.11130925174905699</v>
      </c>
      <c r="AH121">
        <f>'ICP-MS Results'!BW48</f>
        <v>-8.9370267376955199E-3</v>
      </c>
      <c r="AI121">
        <f>'ICP-MS Results'!BY48</f>
        <v>-2.05878534153895E-2</v>
      </c>
      <c r="AJ121">
        <f>'ICP-MS Results'!CA48</f>
        <v>-2.2592540084089899E-2</v>
      </c>
      <c r="AK121">
        <f>'ICP-MS Results'!CC48</f>
        <v>-0.19373380257995801</v>
      </c>
      <c r="AL121">
        <f>'ICP-MS Results'!CE48</f>
        <v>5.9086177321521598E-2</v>
      </c>
      <c r="AM121">
        <f>'ICP-MS Results'!CG48</f>
        <v>2.1650267700344901E-2</v>
      </c>
      <c r="AN121">
        <f>'ICP-MS Results'!CI48</f>
        <v>-3.9004596536889098E-2</v>
      </c>
      <c r="AO121">
        <f>'ICP-MS Results'!CK48</f>
        <v>7.6642482564631296E-3</v>
      </c>
      <c r="AP121">
        <f>'ICP-MS Results'!CM48</f>
        <v>-0.12069617393325099</v>
      </c>
      <c r="AQ121">
        <f>'ICP-MS Results'!CO48</f>
        <v>-3.6096912307674099E-3</v>
      </c>
      <c r="AR121">
        <f>'ICP-MS Results'!CQ48</f>
        <v>-2.34259736792159E-3</v>
      </c>
      <c r="AS121">
        <f>'ICP-MS Results'!CS48</f>
        <v>-3.3047724086821099E-3</v>
      </c>
      <c r="AT121">
        <f>'ICP-MS Results'!CU48</f>
        <v>-5.4433626817093198E-2</v>
      </c>
      <c r="AU121">
        <f>'ICP-MS Results'!CW48</f>
        <v>-1.9598582381340399E-3</v>
      </c>
      <c r="AV121">
        <f>'ICP-MS Results'!CY48</f>
        <v>-6.1584100166374202E-3</v>
      </c>
      <c r="AW121">
        <f>'ICP-MS Results'!DA48</f>
        <v>-7.8518362002068694E-3</v>
      </c>
      <c r="AX121">
        <f>'ICP-MS Results'!DC48</f>
        <v>-1.2485871544325299E-3</v>
      </c>
      <c r="AY121">
        <f>'ICP-MS Results'!DE48</f>
        <v>-3.4041580108606002E-3</v>
      </c>
      <c r="AZ121">
        <f>'ICP-MS Results'!DG48</f>
        <v>-6.04933626700036E-3</v>
      </c>
      <c r="BA121">
        <f>'ICP-MS Results'!DI48</f>
        <v>-1.36772258598105E-2</v>
      </c>
      <c r="BB121">
        <f>'ICP-MS Results'!DK48</f>
        <v>-7.49468316413111E-3</v>
      </c>
      <c r="BC121">
        <f>'ICP-MS Results'!DM48</f>
        <v>-9.1664421605702501E-4</v>
      </c>
      <c r="BD121">
        <f>'ICP-MS Results'!DO48</f>
        <v>-1.9946010662234099E-3</v>
      </c>
      <c r="BE121">
        <f>'ICP-MS Results'!DQ48</f>
        <v>-9.4225191758311094E-2</v>
      </c>
      <c r="BF121">
        <f>'ICP-MS Results'!DS48</f>
        <v>6.00123705837983E-3</v>
      </c>
      <c r="BG121">
        <f>'ICP-MS Results'!DU48</f>
        <v>-0.32164895535011001</v>
      </c>
      <c r="BH121">
        <f>'ICP-MS Results'!DW48</f>
        <v>-2.5994724428408502</v>
      </c>
      <c r="BI121">
        <f>'ICP-MS Results'!DY48</f>
        <v>-4.7406957312069398E-2</v>
      </c>
      <c r="BJ121">
        <f>'ICP-MS Results'!EA48</f>
        <v>2.21224743265175E-2</v>
      </c>
      <c r="BK121">
        <f>'ICP-MS Results'!EC48</f>
        <v>-1.4183769384493099E-2</v>
      </c>
      <c r="BL121">
        <f>'ICP-MS Results'!EE48</f>
        <v>-4.9910967201731299E-3</v>
      </c>
      <c r="BM121" s="14">
        <f>'ICP-MS Results'!EF48</f>
        <v>115.499634496895</v>
      </c>
      <c r="BN121" s="14">
        <f>'ICP-MS Results'!EG48</f>
        <v>89.325115243176</v>
      </c>
      <c r="BO121" s="14">
        <f>'ICP-MS Results'!EH48</f>
        <v>112.099416633185</v>
      </c>
    </row>
    <row r="122" spans="1:67" x14ac:dyDescent="0.25">
      <c r="A122" t="str">
        <f>'ICP-MS Results'!C49</f>
        <v>10 ppb QC</v>
      </c>
      <c r="C122">
        <f>'ICP-MS Results'!E49</f>
        <v>9.3139534430017292</v>
      </c>
      <c r="D122">
        <f>'ICP-MS Results'!G49</f>
        <v>9.1163472875288498</v>
      </c>
      <c r="E122">
        <f>'ICP-MS Results'!J49</f>
        <v>18.293292632314699</v>
      </c>
      <c r="F122">
        <f>'ICP-MS Results'!K49</f>
        <v>1026.6045785363999</v>
      </c>
      <c r="G122">
        <f>'ICP-MS Results'!M49</f>
        <v>20.289950708046199</v>
      </c>
      <c r="H122">
        <f>'ICP-MS Results'!P49</f>
        <v>15.8914686537229</v>
      </c>
      <c r="I122">
        <f>'ICP-MS Results'!Q49</f>
        <v>20.170798803595002</v>
      </c>
      <c r="J122">
        <f>'ICP-MS Results'!S49</f>
        <v>15.744956549979401</v>
      </c>
      <c r="K122">
        <f>'ICP-MS Results'!V49</f>
        <v>280.77924620509702</v>
      </c>
      <c r="L122">
        <f>'ICP-MS Results'!Y49</f>
        <v>23.5297797036317</v>
      </c>
      <c r="M122">
        <f>'ICP-MS Results'!AC49</f>
        <v>11.187750915215499</v>
      </c>
      <c r="N122">
        <f>'ICP-MS Results'!AE49</f>
        <v>10.5309115957412</v>
      </c>
      <c r="O122">
        <f>'ICP-MS Results'!AG49</f>
        <v>11.2847545780727</v>
      </c>
      <c r="P122">
        <f>'ICP-MS Results'!AI49</f>
        <v>11.233564481754501</v>
      </c>
      <c r="Q122">
        <f>'ICP-MS Results'!AK49</f>
        <v>11.0939126655012</v>
      </c>
      <c r="R122">
        <f>'ICP-MS Results'!AN49</f>
        <v>19.8670964577022</v>
      </c>
      <c r="S122">
        <f>'ICP-MS Results'!AP49</f>
        <v>11.158018781841699</v>
      </c>
      <c r="T122">
        <f>'ICP-MS Results'!AR49</f>
        <v>10.578707347240099</v>
      </c>
      <c r="U122">
        <f>'ICP-MS Results'!AT49</f>
        <v>11.2983252790753</v>
      </c>
      <c r="V122">
        <f>'ICP-MS Results'!AV49</f>
        <v>11.1993170957912</v>
      </c>
      <c r="W122">
        <f>'ICP-MS Results'!AX49</f>
        <v>10.7950809148653</v>
      </c>
      <c r="X122">
        <f>'ICP-MS Results'!AZ49</f>
        <v>11.215739004029</v>
      </c>
      <c r="Y122">
        <f>'ICP-MS Results'!BB49</f>
        <v>11.0996677845345</v>
      </c>
      <c r="Z122">
        <f>'ICP-MS Results'!BF49</f>
        <v>10.8471431497072</v>
      </c>
      <c r="AA122">
        <f>'ICP-MS Results'!BH49</f>
        <v>11.440083498286199</v>
      </c>
      <c r="AB122">
        <f>'ICP-MS Results'!BK49</f>
        <v>11.2053543271465</v>
      </c>
      <c r="AC122">
        <f>'ICP-MS Results'!BM49</f>
        <v>12.357701033253599</v>
      </c>
      <c r="AD122">
        <f>'ICP-MS Results'!BO49</f>
        <v>11.1692247924634</v>
      </c>
      <c r="AE122">
        <f>'ICP-MS Results'!BQ49</f>
        <v>10.73898603886</v>
      </c>
      <c r="AF122">
        <f>'ICP-MS Results'!BS49</f>
        <v>11.033098555972501</v>
      </c>
      <c r="AG122">
        <f>'ICP-MS Results'!BT49</f>
        <v>14.2377017755173</v>
      </c>
      <c r="AH122">
        <f>'ICP-MS Results'!BW49</f>
        <v>10.9937927020299</v>
      </c>
      <c r="AI122">
        <f>'ICP-MS Results'!BY49</f>
        <v>11.0533656776279</v>
      </c>
      <c r="AJ122">
        <f>'ICP-MS Results'!CA49</f>
        <v>11.1277701377221</v>
      </c>
      <c r="AK122">
        <f>'ICP-MS Results'!CC49</f>
        <v>10.8839486207784</v>
      </c>
      <c r="AL122">
        <f>'ICP-MS Results'!CE49</f>
        <v>11.0348685902113</v>
      </c>
      <c r="AM122">
        <f>'ICP-MS Results'!CG49</f>
        <v>10.7206568010333</v>
      </c>
      <c r="AN122">
        <f>'ICP-MS Results'!CI49</f>
        <v>10.9925666394939</v>
      </c>
      <c r="AO122">
        <f>'ICP-MS Results'!CK49</f>
        <v>10.958376763120199</v>
      </c>
      <c r="AP122">
        <f>'ICP-MS Results'!CM49</f>
        <v>10.8594474807854</v>
      </c>
      <c r="AQ122">
        <f>'ICP-MS Results'!CO49</f>
        <v>10.4735063328939</v>
      </c>
      <c r="AR122">
        <f>'ICP-MS Results'!CQ49</f>
        <v>10.4918715474089</v>
      </c>
      <c r="AS122">
        <f>'ICP-MS Results'!CS49</f>
        <v>10.5447681937277</v>
      </c>
      <c r="AT122">
        <f>'ICP-MS Results'!CU49</f>
        <v>10.7127328314598</v>
      </c>
      <c r="AU122">
        <f>'ICP-MS Results'!CW49</f>
        <v>10.4966356512044</v>
      </c>
      <c r="AV122">
        <f>'ICP-MS Results'!CY49</f>
        <v>10.134978063305301</v>
      </c>
      <c r="AW122">
        <f>'ICP-MS Results'!DA49</f>
        <v>10.259279232985101</v>
      </c>
      <c r="AX122">
        <f>'ICP-MS Results'!DC49</f>
        <v>10.4023457851773</v>
      </c>
      <c r="AY122">
        <f>'ICP-MS Results'!DE49</f>
        <v>10.179082634366599</v>
      </c>
      <c r="AZ122">
        <f>'ICP-MS Results'!DG49</f>
        <v>10.5465815446448</v>
      </c>
      <c r="BA122">
        <f>'ICP-MS Results'!DI49</f>
        <v>10.1211571579721</v>
      </c>
      <c r="BB122">
        <f>'ICP-MS Results'!DK49</f>
        <v>9.9172721818256804</v>
      </c>
      <c r="BC122">
        <f>'ICP-MS Results'!DM49</f>
        <v>9.7107941838112808</v>
      </c>
      <c r="BD122">
        <f>'ICP-MS Results'!DO49</f>
        <v>4.6892340810486903</v>
      </c>
      <c r="BE122">
        <f>'ICP-MS Results'!DQ49</f>
        <v>9.3702855250525108</v>
      </c>
      <c r="BF122">
        <f>'ICP-MS Results'!DS49</f>
        <v>10.0462942904597</v>
      </c>
      <c r="BG122">
        <f>'ICP-MS Results'!DU49</f>
        <v>9.1895151302856792</v>
      </c>
      <c r="BH122">
        <f>'ICP-MS Results'!DW49</f>
        <v>8.4405390849795001</v>
      </c>
      <c r="BI122">
        <f>'ICP-MS Results'!DY49</f>
        <v>9.8851881217192492</v>
      </c>
      <c r="BJ122">
        <f>'ICP-MS Results'!EA49</f>
        <v>9.9765557619520795</v>
      </c>
      <c r="BK122">
        <f>'ICP-MS Results'!EC49</f>
        <v>10.330320828415999</v>
      </c>
      <c r="BL122">
        <f>'ICP-MS Results'!EE49</f>
        <v>10.2916887744638</v>
      </c>
      <c r="BM122" s="14">
        <f>'ICP-MS Results'!EF49</f>
        <v>113.58483040749999</v>
      </c>
      <c r="BN122" s="14">
        <f>'ICP-MS Results'!EG49</f>
        <v>93.271579324725295</v>
      </c>
      <c r="BO122" s="14">
        <f>'ICP-MS Results'!EH49</f>
        <v>109.658964046064</v>
      </c>
    </row>
    <row r="123" spans="1:67" x14ac:dyDescent="0.25">
      <c r="A123" s="11" t="s">
        <v>248</v>
      </c>
      <c r="C123" s="12">
        <f>C122/10</f>
        <v>0.9313953443001729</v>
      </c>
      <c r="D123" s="12">
        <f t="shared" ref="D123:AE123" si="490">D122/10</f>
        <v>0.91163472875288498</v>
      </c>
      <c r="E123" s="12">
        <f t="shared" si="490"/>
        <v>1.8293292632314699</v>
      </c>
      <c r="F123" s="12">
        <f t="shared" si="490"/>
        <v>102.66045785364</v>
      </c>
      <c r="G123" s="12">
        <f t="shared" si="490"/>
        <v>2.02899507080462</v>
      </c>
      <c r="H123" s="12">
        <f t="shared" si="490"/>
        <v>1.58914686537229</v>
      </c>
      <c r="I123" s="12">
        <f t="shared" si="490"/>
        <v>2.0170798803595003</v>
      </c>
      <c r="J123" s="12">
        <f t="shared" si="490"/>
        <v>1.5744956549979401</v>
      </c>
      <c r="K123" s="12">
        <f t="shared" si="490"/>
        <v>28.077924620509702</v>
      </c>
      <c r="L123" s="12">
        <f t="shared" si="490"/>
        <v>2.3529779703631699</v>
      </c>
      <c r="M123" s="12">
        <f t="shared" si="490"/>
        <v>1.11877509152155</v>
      </c>
      <c r="N123" s="12">
        <f t="shared" si="490"/>
        <v>1.0530911595741199</v>
      </c>
      <c r="O123" s="12">
        <f t="shared" si="490"/>
        <v>1.12847545780727</v>
      </c>
      <c r="P123" s="12">
        <f t="shared" si="490"/>
        <v>1.1233564481754501</v>
      </c>
      <c r="Q123" s="12">
        <f t="shared" si="490"/>
        <v>1.10939126655012</v>
      </c>
      <c r="R123" s="12">
        <f t="shared" si="490"/>
        <v>1.98670964577022</v>
      </c>
      <c r="S123" s="12">
        <f t="shared" si="490"/>
        <v>1.1158018781841699</v>
      </c>
      <c r="T123" s="12">
        <f t="shared" si="490"/>
        <v>1.0578707347240099</v>
      </c>
      <c r="U123" s="12">
        <f t="shared" si="490"/>
        <v>1.1298325279075301</v>
      </c>
      <c r="V123" s="12">
        <f t="shared" si="490"/>
        <v>1.1199317095791199</v>
      </c>
      <c r="W123" s="12">
        <f t="shared" si="490"/>
        <v>1.07950809148653</v>
      </c>
      <c r="X123" s="12">
        <f t="shared" si="490"/>
        <v>1.1215739004028999</v>
      </c>
      <c r="Y123" s="12">
        <f t="shared" si="490"/>
        <v>1.1099667784534499</v>
      </c>
      <c r="Z123" s="12">
        <f t="shared" si="490"/>
        <v>1.0847143149707201</v>
      </c>
      <c r="AA123" s="12">
        <f t="shared" si="490"/>
        <v>1.14400834982862</v>
      </c>
      <c r="AB123" s="12">
        <f t="shared" si="490"/>
        <v>1.1205354327146499</v>
      </c>
      <c r="AC123" s="12">
        <f t="shared" si="490"/>
        <v>1.2357701033253599</v>
      </c>
      <c r="AD123" s="12">
        <f t="shared" si="490"/>
        <v>1.1169224792463399</v>
      </c>
      <c r="AE123" s="12">
        <f t="shared" si="490"/>
        <v>1.0738986038860001</v>
      </c>
      <c r="AF123" s="12">
        <f t="shared" ref="AF123:BK123" si="491">AF122/10</f>
        <v>1.10330985559725</v>
      </c>
      <c r="AG123" s="12">
        <f t="shared" si="491"/>
        <v>1.42377017755173</v>
      </c>
      <c r="AH123" s="12">
        <f t="shared" si="491"/>
        <v>1.0993792702029901</v>
      </c>
      <c r="AI123" s="12">
        <f t="shared" si="491"/>
        <v>1.10533656776279</v>
      </c>
      <c r="AJ123" s="12">
        <f t="shared" si="491"/>
        <v>1.1127770137722099</v>
      </c>
      <c r="AK123" s="12">
        <f t="shared" si="491"/>
        <v>1.0883948620778399</v>
      </c>
      <c r="AL123" s="12">
        <f t="shared" si="491"/>
        <v>1.10348685902113</v>
      </c>
      <c r="AM123" s="12">
        <f t="shared" si="491"/>
        <v>1.0720656801033299</v>
      </c>
      <c r="AN123" s="12">
        <f t="shared" si="491"/>
        <v>1.0992566639493899</v>
      </c>
      <c r="AO123" s="12">
        <f t="shared" si="491"/>
        <v>1.0958376763120199</v>
      </c>
      <c r="AP123" s="12">
        <f t="shared" si="491"/>
        <v>1.08594474807854</v>
      </c>
      <c r="AQ123" s="12">
        <f t="shared" si="491"/>
        <v>1.04735063328939</v>
      </c>
      <c r="AR123" s="12">
        <f t="shared" si="491"/>
        <v>1.04918715474089</v>
      </c>
      <c r="AS123" s="12">
        <f t="shared" si="491"/>
        <v>1.05447681937277</v>
      </c>
      <c r="AT123" s="12">
        <f t="shared" si="491"/>
        <v>1.0712732831459799</v>
      </c>
      <c r="AU123" s="12">
        <f t="shared" si="491"/>
        <v>1.04966356512044</v>
      </c>
      <c r="AV123" s="12">
        <f t="shared" si="491"/>
        <v>1.01349780633053</v>
      </c>
      <c r="AW123" s="12">
        <f t="shared" si="491"/>
        <v>1.0259279232985101</v>
      </c>
      <c r="AX123" s="12">
        <f t="shared" si="491"/>
        <v>1.04023457851773</v>
      </c>
      <c r="AY123" s="12">
        <f t="shared" si="491"/>
        <v>1.0179082634366599</v>
      </c>
      <c r="AZ123" s="12">
        <f t="shared" si="491"/>
        <v>1.05465815446448</v>
      </c>
      <c r="BA123" s="12">
        <f t="shared" si="491"/>
        <v>1.01211571579721</v>
      </c>
      <c r="BB123" s="12">
        <f t="shared" si="491"/>
        <v>0.99172721818256804</v>
      </c>
      <c r="BC123" s="12">
        <f t="shared" si="491"/>
        <v>0.9710794183811281</v>
      </c>
      <c r="BD123" s="12">
        <f t="shared" si="491"/>
        <v>0.46892340810486904</v>
      </c>
      <c r="BE123" s="12">
        <f t="shared" si="491"/>
        <v>0.93702855250525108</v>
      </c>
      <c r="BF123" s="12">
        <f t="shared" si="491"/>
        <v>1.0046294290459701</v>
      </c>
      <c r="BG123" s="12">
        <f t="shared" si="491"/>
        <v>0.91895151302856792</v>
      </c>
      <c r="BH123" s="12">
        <f t="shared" si="491"/>
        <v>0.84405390849795003</v>
      </c>
      <c r="BI123" s="12">
        <f t="shared" si="491"/>
        <v>0.98851881217192494</v>
      </c>
      <c r="BJ123" s="12">
        <f t="shared" si="491"/>
        <v>0.99765557619520795</v>
      </c>
      <c r="BK123" s="12">
        <f t="shared" si="491"/>
        <v>1.0330320828416</v>
      </c>
      <c r="BL123" s="12">
        <f t="shared" ref="BL123" si="492">BL122/10</f>
        <v>1.0291688774463801</v>
      </c>
      <c r="BM123" s="14"/>
      <c r="BN123" s="14"/>
      <c r="BO123" s="14"/>
    </row>
    <row r="124" spans="1:67" x14ac:dyDescent="0.25">
      <c r="A124" t="str">
        <f>'ICP-MS Results'!C50</f>
        <v>200 ppb QC</v>
      </c>
      <c r="C124">
        <f>'ICP-MS Results'!E50</f>
        <v>215.73311848991801</v>
      </c>
      <c r="D124">
        <f>'ICP-MS Results'!G50</f>
        <v>201.06405790948301</v>
      </c>
      <c r="E124">
        <f>'ICP-MS Results'!J50</f>
        <v>174.268454792158</v>
      </c>
      <c r="F124">
        <f>'ICP-MS Results'!K50</f>
        <v>1071.23343469414</v>
      </c>
      <c r="G124">
        <f>'ICP-MS Results'!M50</f>
        <v>213.49190813271301</v>
      </c>
      <c r="H124">
        <f>'ICP-MS Results'!P50</f>
        <v>197.42141289030999</v>
      </c>
      <c r="I124">
        <f>'ICP-MS Results'!Q50</f>
        <v>240.38772647151001</v>
      </c>
      <c r="J124">
        <f>'ICP-MS Results'!S50</f>
        <v>212.5149820755</v>
      </c>
      <c r="K124">
        <f>'ICP-MS Results'!V50</f>
        <v>412.04401676494501</v>
      </c>
      <c r="L124">
        <f>'ICP-MS Results'!Y50</f>
        <v>181.53443683320199</v>
      </c>
      <c r="M124">
        <f>'ICP-MS Results'!AC50</f>
        <v>200.14074697543299</v>
      </c>
      <c r="N124">
        <f>'ICP-MS Results'!AE50</f>
        <v>197.20826744792799</v>
      </c>
      <c r="O124">
        <f>'ICP-MS Results'!AG50</f>
        <v>207.574387835126</v>
      </c>
      <c r="P124">
        <f>'ICP-MS Results'!AI50</f>
        <v>201.39900809346199</v>
      </c>
      <c r="Q124">
        <f>'ICP-MS Results'!AK50</f>
        <v>202.513440501557</v>
      </c>
      <c r="R124">
        <f>'ICP-MS Results'!AN50</f>
        <v>191.647375373063</v>
      </c>
      <c r="S124">
        <f>'ICP-MS Results'!AP50</f>
        <v>208.458777457092</v>
      </c>
      <c r="T124">
        <f>'ICP-MS Results'!AR50</f>
        <v>204.27289113785801</v>
      </c>
      <c r="U124">
        <f>'ICP-MS Results'!AT50</f>
        <v>207.255240099481</v>
      </c>
      <c r="V124">
        <f>'ICP-MS Results'!AV50</f>
        <v>207.49519457749901</v>
      </c>
      <c r="W124">
        <f>'ICP-MS Results'!AX50</f>
        <v>202.706125369848</v>
      </c>
      <c r="X124">
        <f>'ICP-MS Results'!AZ50</f>
        <v>212.40508890000299</v>
      </c>
      <c r="Y124">
        <f>'ICP-MS Results'!BB50</f>
        <v>208.984445320232</v>
      </c>
      <c r="Z124">
        <f>'ICP-MS Results'!BF50</f>
        <v>202.54595468167599</v>
      </c>
      <c r="AA124">
        <f>'ICP-MS Results'!BH50</f>
        <v>224.451740233577</v>
      </c>
      <c r="AB124">
        <f>'ICP-MS Results'!BK50</f>
        <v>216.54050023582499</v>
      </c>
      <c r="AC124">
        <f>'ICP-MS Results'!BM50</f>
        <v>217.56085491389399</v>
      </c>
      <c r="AD124">
        <f>'ICP-MS Results'!BO50</f>
        <v>215.895474835806</v>
      </c>
      <c r="AE124">
        <f>'ICP-MS Results'!BQ50</f>
        <v>207.365901350325</v>
      </c>
      <c r="AF124">
        <f>'ICP-MS Results'!BS50</f>
        <v>218.71358904428899</v>
      </c>
      <c r="AG124">
        <f>'ICP-MS Results'!BT50</f>
        <v>296.67937920501902</v>
      </c>
      <c r="AH124">
        <f>'ICP-MS Results'!BW50</f>
        <v>223.018145923086</v>
      </c>
      <c r="AI124">
        <f>'ICP-MS Results'!BY50</f>
        <v>221.31482189091301</v>
      </c>
      <c r="AJ124">
        <f>'ICP-MS Results'!CA50</f>
        <v>232.14431884636599</v>
      </c>
      <c r="AK124">
        <f>'ICP-MS Results'!CC50</f>
        <v>230.76830535958899</v>
      </c>
      <c r="AL124">
        <f>'ICP-MS Results'!CE50</f>
        <v>219.65686143707001</v>
      </c>
      <c r="AM124">
        <f>'ICP-MS Results'!CG50</f>
        <v>221.97799586378699</v>
      </c>
      <c r="AN124">
        <f>'ICP-MS Results'!CI50</f>
        <v>223.58711463776001</v>
      </c>
      <c r="AO124">
        <f>'ICP-MS Results'!CK50</f>
        <v>228.10525614955</v>
      </c>
      <c r="AP124">
        <f>'ICP-MS Results'!CM50</f>
        <v>223.97411040132101</v>
      </c>
      <c r="AQ124">
        <f>'ICP-MS Results'!CO50</f>
        <v>219.96144236000899</v>
      </c>
      <c r="AR124">
        <f>'ICP-MS Results'!CQ50</f>
        <v>224.60161167823401</v>
      </c>
      <c r="AS124">
        <f>'ICP-MS Results'!CS50</f>
        <v>227.25556360906899</v>
      </c>
      <c r="AT124">
        <f>'ICP-MS Results'!CU50</f>
        <v>225.82755584605499</v>
      </c>
      <c r="AU124">
        <f>'ICP-MS Results'!CW50</f>
        <v>228.93874754394599</v>
      </c>
      <c r="AV124">
        <f>'ICP-MS Results'!CY50</f>
        <v>221.86759606897701</v>
      </c>
      <c r="AW124">
        <f>'ICP-MS Results'!DA50</f>
        <v>225.98672990077301</v>
      </c>
      <c r="AX124">
        <f>'ICP-MS Results'!DC50</f>
        <v>225.04963873542599</v>
      </c>
      <c r="AY124">
        <f>'ICP-MS Results'!DE50</f>
        <v>225.66175461249199</v>
      </c>
      <c r="AZ124">
        <f>'ICP-MS Results'!DG50</f>
        <v>225.50032342598399</v>
      </c>
      <c r="BA124">
        <f>'ICP-MS Results'!DI50</f>
        <v>227.56274326660599</v>
      </c>
      <c r="BB124">
        <f>'ICP-MS Results'!DK50</f>
        <v>220.14932653594701</v>
      </c>
      <c r="BC124">
        <f>'ICP-MS Results'!DM50</f>
        <v>221.38560144805399</v>
      </c>
      <c r="BD124">
        <f>'ICP-MS Results'!DO50</f>
        <v>212.08356083091499</v>
      </c>
      <c r="BE124">
        <f>'ICP-MS Results'!DQ50</f>
        <v>227.33879317179901</v>
      </c>
      <c r="BF124">
        <f>'ICP-MS Results'!DS50</f>
        <v>226.02170001827301</v>
      </c>
      <c r="BG124">
        <f>'ICP-MS Results'!DU50</f>
        <v>224.31707086299599</v>
      </c>
      <c r="BH124">
        <f>'ICP-MS Results'!DW50</f>
        <v>228.12289400366001</v>
      </c>
      <c r="BI124">
        <f>'ICP-MS Results'!DY50</f>
        <v>228.12341767685299</v>
      </c>
      <c r="BJ124">
        <f>'ICP-MS Results'!EA50</f>
        <v>228.15782614147199</v>
      </c>
      <c r="BK124">
        <f>'ICP-MS Results'!EC50</f>
        <v>226.93943400664801</v>
      </c>
      <c r="BL124">
        <f>'ICP-MS Results'!EE50</f>
        <v>225.73103777583299</v>
      </c>
      <c r="BM124" s="14">
        <f>'ICP-MS Results'!EF50</f>
        <v>100.10683771522</v>
      </c>
      <c r="BN124" s="14">
        <f>'ICP-MS Results'!EG50</f>
        <v>79.622224692330803</v>
      </c>
      <c r="BO124" s="14">
        <f>'ICP-MS Results'!EH50</f>
        <v>92.399887276814894</v>
      </c>
    </row>
    <row r="125" spans="1:67" x14ac:dyDescent="0.25">
      <c r="A125" s="11" t="s">
        <v>248</v>
      </c>
      <c r="C125" s="12">
        <f>C124/200</f>
        <v>1.07866559244959</v>
      </c>
      <c r="D125" s="12">
        <f t="shared" ref="D125:AE125" si="493">D124/200</f>
        <v>1.0053202895474151</v>
      </c>
      <c r="E125" s="12">
        <f t="shared" si="493"/>
        <v>0.87134227396079</v>
      </c>
      <c r="F125" s="12">
        <f t="shared" si="493"/>
        <v>5.3561671734707001</v>
      </c>
      <c r="G125" s="12">
        <f t="shared" si="493"/>
        <v>1.067459540663565</v>
      </c>
      <c r="H125" s="12">
        <f t="shared" si="493"/>
        <v>0.98710706445154994</v>
      </c>
      <c r="I125" s="12">
        <f t="shared" si="493"/>
        <v>1.2019386323575501</v>
      </c>
      <c r="J125" s="12">
        <f t="shared" si="493"/>
        <v>1.0625749103775</v>
      </c>
      <c r="K125" s="12">
        <f t="shared" si="493"/>
        <v>2.0602200838247251</v>
      </c>
      <c r="L125" s="12">
        <f t="shared" si="493"/>
        <v>0.90767218416600992</v>
      </c>
      <c r="M125" s="12">
        <f t="shared" si="493"/>
        <v>1.000703734877165</v>
      </c>
      <c r="N125" s="12">
        <f t="shared" si="493"/>
        <v>0.98604133723963994</v>
      </c>
      <c r="O125" s="12">
        <f t="shared" si="493"/>
        <v>1.0378719391756299</v>
      </c>
      <c r="P125" s="12">
        <f t="shared" si="493"/>
        <v>1.00699504046731</v>
      </c>
      <c r="Q125" s="12">
        <f t="shared" si="493"/>
        <v>1.012567202507785</v>
      </c>
      <c r="R125" s="12">
        <f t="shared" si="493"/>
        <v>0.958236876865315</v>
      </c>
      <c r="S125" s="12">
        <f t="shared" si="493"/>
        <v>1.0422938872854599</v>
      </c>
      <c r="T125" s="12">
        <f t="shared" si="493"/>
        <v>1.02136445568929</v>
      </c>
      <c r="U125" s="12">
        <f t="shared" si="493"/>
        <v>1.0362762004974051</v>
      </c>
      <c r="V125" s="12">
        <f t="shared" si="493"/>
        <v>1.0374759728874949</v>
      </c>
      <c r="W125" s="12">
        <f t="shared" si="493"/>
        <v>1.0135306268492399</v>
      </c>
      <c r="X125" s="12">
        <f t="shared" si="493"/>
        <v>1.062025444500015</v>
      </c>
      <c r="Y125" s="12">
        <f t="shared" si="493"/>
        <v>1.04492222660116</v>
      </c>
      <c r="Z125" s="12">
        <f t="shared" si="493"/>
        <v>1.01272977340838</v>
      </c>
      <c r="AA125" s="12">
        <f t="shared" si="493"/>
        <v>1.1222587011678851</v>
      </c>
      <c r="AB125" s="12">
        <f t="shared" si="493"/>
        <v>1.0827025011791249</v>
      </c>
      <c r="AC125" s="12">
        <f t="shared" si="493"/>
        <v>1.08780427456947</v>
      </c>
      <c r="AD125" s="12">
        <f t="shared" si="493"/>
        <v>1.07947737417903</v>
      </c>
      <c r="AE125" s="12">
        <f t="shared" si="493"/>
        <v>1.0368295067516251</v>
      </c>
      <c r="AF125" s="12">
        <f t="shared" ref="AF125:BK125" si="494">AF124/200</f>
        <v>1.0935679452214451</v>
      </c>
      <c r="AG125" s="12">
        <f t="shared" si="494"/>
        <v>1.4833968960250952</v>
      </c>
      <c r="AH125" s="12">
        <f t="shared" si="494"/>
        <v>1.11509072961543</v>
      </c>
      <c r="AI125" s="12">
        <f t="shared" si="494"/>
        <v>1.1065741094545651</v>
      </c>
      <c r="AJ125" s="12">
        <f t="shared" si="494"/>
        <v>1.1607215942318299</v>
      </c>
      <c r="AK125" s="12">
        <f t="shared" si="494"/>
        <v>1.1538415267979449</v>
      </c>
      <c r="AL125" s="12">
        <f t="shared" si="494"/>
        <v>1.0982843071853501</v>
      </c>
      <c r="AM125" s="12">
        <f t="shared" si="494"/>
        <v>1.109889979318935</v>
      </c>
      <c r="AN125" s="12">
        <f t="shared" si="494"/>
        <v>1.1179355731888001</v>
      </c>
      <c r="AO125" s="12">
        <f t="shared" si="494"/>
        <v>1.1405262807477501</v>
      </c>
      <c r="AP125" s="12">
        <f t="shared" si="494"/>
        <v>1.119870552006605</v>
      </c>
      <c r="AQ125" s="12">
        <f t="shared" si="494"/>
        <v>1.099807211800045</v>
      </c>
      <c r="AR125" s="12">
        <f t="shared" si="494"/>
        <v>1.1230080583911701</v>
      </c>
      <c r="AS125" s="12">
        <f t="shared" si="494"/>
        <v>1.136277818045345</v>
      </c>
      <c r="AT125" s="12">
        <f t="shared" si="494"/>
        <v>1.129137779230275</v>
      </c>
      <c r="AU125" s="12">
        <f t="shared" si="494"/>
        <v>1.1446937377197299</v>
      </c>
      <c r="AV125" s="12">
        <f t="shared" si="494"/>
        <v>1.1093379803448851</v>
      </c>
      <c r="AW125" s="12">
        <f t="shared" si="494"/>
        <v>1.129933649503865</v>
      </c>
      <c r="AX125" s="12">
        <f t="shared" si="494"/>
        <v>1.1252481936771299</v>
      </c>
      <c r="AY125" s="12">
        <f t="shared" si="494"/>
        <v>1.1283087730624599</v>
      </c>
      <c r="AZ125" s="12">
        <f t="shared" si="494"/>
        <v>1.1275016171299199</v>
      </c>
      <c r="BA125" s="12">
        <f t="shared" si="494"/>
        <v>1.13781371633303</v>
      </c>
      <c r="BB125" s="12">
        <f t="shared" si="494"/>
        <v>1.100746632679735</v>
      </c>
      <c r="BC125" s="12">
        <f t="shared" si="494"/>
        <v>1.1069280072402699</v>
      </c>
      <c r="BD125" s="12">
        <f t="shared" si="494"/>
        <v>1.0604178041545749</v>
      </c>
      <c r="BE125" s="12">
        <f t="shared" si="494"/>
        <v>1.136693965858995</v>
      </c>
      <c r="BF125" s="12">
        <f t="shared" si="494"/>
        <v>1.1301085000913651</v>
      </c>
      <c r="BG125" s="12">
        <f t="shared" si="494"/>
        <v>1.1215853543149799</v>
      </c>
      <c r="BH125" s="12">
        <f t="shared" si="494"/>
        <v>1.1406144700183001</v>
      </c>
      <c r="BI125" s="12">
        <f t="shared" si="494"/>
        <v>1.140617088384265</v>
      </c>
      <c r="BJ125" s="12">
        <f t="shared" si="494"/>
        <v>1.1407891307073599</v>
      </c>
      <c r="BK125" s="12">
        <f t="shared" si="494"/>
        <v>1.13469717003324</v>
      </c>
      <c r="BL125" s="12">
        <f t="shared" ref="BL125" si="495">BL124/200</f>
        <v>1.1286551888791649</v>
      </c>
      <c r="BM125" s="14"/>
      <c r="BN125" s="14"/>
      <c r="BO125" s="14"/>
    </row>
    <row r="126" spans="1:67" x14ac:dyDescent="0.25">
      <c r="A126" t="str">
        <f>'ICP-MS Results'!C51</f>
        <v>Rinse</v>
      </c>
      <c r="C126">
        <f>'ICP-MS Results'!E51</f>
        <v>8.8432718939364593E-2</v>
      </c>
      <c r="D126">
        <f>'ICP-MS Results'!G51</f>
        <v>8.9774683140975298E-3</v>
      </c>
      <c r="E126">
        <f>'ICP-MS Results'!J51</f>
        <v>0.41484641684426099</v>
      </c>
      <c r="F126">
        <f>'ICP-MS Results'!K51</f>
        <v>655.61168216747205</v>
      </c>
      <c r="G126">
        <f>'ICP-MS Results'!M51</f>
        <v>-0.10087833307098901</v>
      </c>
      <c r="H126">
        <f>'ICP-MS Results'!P51</f>
        <v>-0.33634427483148699</v>
      </c>
      <c r="I126">
        <f>'ICP-MS Results'!Q51</f>
        <v>13.7095882651348</v>
      </c>
      <c r="J126">
        <f>'ICP-MS Results'!S51</f>
        <v>-0.89272725661348995</v>
      </c>
      <c r="K126">
        <f>'ICP-MS Results'!V51</f>
        <v>114.395724443991</v>
      </c>
      <c r="L126">
        <f>'ICP-MS Results'!Y51</f>
        <v>-0.14313488902055699</v>
      </c>
      <c r="M126">
        <f>'ICP-MS Results'!AC51</f>
        <v>-3.4048382009610398E-2</v>
      </c>
      <c r="N126">
        <f>'ICP-MS Results'!AE51</f>
        <v>-4.2073671962912902E-2</v>
      </c>
      <c r="O126">
        <f>'ICP-MS Results'!AG51</f>
        <v>-7.09277767159327E-2</v>
      </c>
      <c r="P126">
        <f>'ICP-MS Results'!AI51</f>
        <v>-0.100361966728005</v>
      </c>
      <c r="Q126">
        <f>'ICP-MS Results'!AK51</f>
        <v>-2.5165288865425399E-2</v>
      </c>
      <c r="R126">
        <f>'ICP-MS Results'!AN51</f>
        <v>-0.95053955207590102</v>
      </c>
      <c r="S126">
        <f>'ICP-MS Results'!AP51</f>
        <v>8.5894002063738599E-4</v>
      </c>
      <c r="T126">
        <f>'ICP-MS Results'!AR51</f>
        <v>-2.6135253665134899E-2</v>
      </c>
      <c r="U126">
        <f>'ICP-MS Results'!AT51</f>
        <v>0.29486967982990597</v>
      </c>
      <c r="V126">
        <f>'ICP-MS Results'!AV51</f>
        <v>-0.25681432116360198</v>
      </c>
      <c r="W126">
        <f>'ICP-MS Results'!AX51</f>
        <v>-9.8791918084809895E-3</v>
      </c>
      <c r="X126">
        <f>'ICP-MS Results'!AZ51</f>
        <v>-1.8591916082218399E-2</v>
      </c>
      <c r="Y126">
        <f>'ICP-MS Results'!BB51</f>
        <v>1.9241155441297699E-2</v>
      </c>
      <c r="Z126">
        <f>'ICP-MS Results'!BF51</f>
        <v>4.9457217256021299E-2</v>
      </c>
      <c r="AA126">
        <f>'ICP-MS Results'!BH51</f>
        <v>0.168433790719341</v>
      </c>
      <c r="AB126">
        <f>'ICP-MS Results'!BK51</f>
        <v>-3.0418537509535599E-3</v>
      </c>
      <c r="AC126">
        <f>'ICP-MS Results'!BM51</f>
        <v>-0.71473605784016803</v>
      </c>
      <c r="AD126">
        <f>'ICP-MS Results'!BO51</f>
        <v>3.8397918080044901E-3</v>
      </c>
      <c r="AE126">
        <f>'ICP-MS Results'!BQ51</f>
        <v>0.310109965060064</v>
      </c>
      <c r="AF126">
        <f>'ICP-MS Results'!BS51</f>
        <v>0.121037560237983</v>
      </c>
      <c r="AG126">
        <f>'ICP-MS Results'!BT51</f>
        <v>9.7549168040480805E-2</v>
      </c>
      <c r="AH126">
        <f>'ICP-MS Results'!BW51</f>
        <v>-4.3630262018001104E-3</v>
      </c>
      <c r="AI126">
        <f>'ICP-MS Results'!BY51</f>
        <v>-6.5750037781925298E-3</v>
      </c>
      <c r="AJ126">
        <f>'ICP-MS Results'!CA51</f>
        <v>3.83474965257702E-2</v>
      </c>
      <c r="AK126">
        <f>'ICP-MS Results'!CC51</f>
        <v>-0.16333948854271299</v>
      </c>
      <c r="AL126">
        <f>'ICP-MS Results'!CE51</f>
        <v>0.102138477015439</v>
      </c>
      <c r="AM126">
        <f>'ICP-MS Results'!CG51</f>
        <v>4.2406353731489897E-2</v>
      </c>
      <c r="AN126">
        <f>'ICP-MS Results'!CI51</f>
        <v>-6.8624367373094894E-2</v>
      </c>
      <c r="AO126">
        <f>'ICP-MS Results'!CK51</f>
        <v>1.0497749774519199E-2</v>
      </c>
      <c r="AP126">
        <f>'ICP-MS Results'!CM51</f>
        <v>-0.111611430635113</v>
      </c>
      <c r="AQ126">
        <f>'ICP-MS Results'!CO51</f>
        <v>1.40029716799402E-3</v>
      </c>
      <c r="AR126">
        <f>'ICP-MS Results'!CQ51</f>
        <v>6.38882362897834E-3</v>
      </c>
      <c r="AS126">
        <f>'ICP-MS Results'!CS51</f>
        <v>1.0816338529579601E-2</v>
      </c>
      <c r="AT126">
        <f>'ICP-MS Results'!CU51</f>
        <v>-4.6823172570240497E-2</v>
      </c>
      <c r="AU126">
        <f>'ICP-MS Results'!CW51</f>
        <v>4.6311184044180503E-3</v>
      </c>
      <c r="AV126">
        <f>'ICP-MS Results'!CY51</f>
        <v>-1.01613305417046E-3</v>
      </c>
      <c r="AW126">
        <f>'ICP-MS Results'!DA51</f>
        <v>-4.4244792058058396E-3</v>
      </c>
      <c r="AX126">
        <f>'ICP-MS Results'!DC51</f>
        <v>4.8558458418300398E-3</v>
      </c>
      <c r="AY126">
        <f>'ICP-MS Results'!DE51</f>
        <v>4.0587437828233904E-3</v>
      </c>
      <c r="AZ126">
        <f>'ICP-MS Results'!DG51</f>
        <v>1.8057668377888701E-3</v>
      </c>
      <c r="BA126">
        <f>'ICP-MS Results'!DI51</f>
        <v>-6.3427592710595298E-3</v>
      </c>
      <c r="BB126">
        <f>'ICP-MS Results'!DK51</f>
        <v>-3.53781810830546E-3</v>
      </c>
      <c r="BC126">
        <f>'ICP-MS Results'!DM51</f>
        <v>1.15870582464824E-2</v>
      </c>
      <c r="BD126">
        <f>'ICP-MS Results'!DO51</f>
        <v>6.6052038099511795E-2</v>
      </c>
      <c r="BE126">
        <f>'ICP-MS Results'!DQ51</f>
        <v>0.27136100904486399</v>
      </c>
      <c r="BF126">
        <f>'ICP-MS Results'!DS51</f>
        <v>3.5327944723612302E-2</v>
      </c>
      <c r="BG126">
        <f>'ICP-MS Results'!DU51</f>
        <v>8.9397489236255095E-2</v>
      </c>
      <c r="BH126">
        <f>'ICP-MS Results'!DW51</f>
        <v>7.9155839124900904</v>
      </c>
      <c r="BI126">
        <f>'ICP-MS Results'!DY51</f>
        <v>-3.9177071116890498E-2</v>
      </c>
      <c r="BJ126">
        <f>'ICP-MS Results'!EA51</f>
        <v>4.6107041251764E-2</v>
      </c>
      <c r="BK126">
        <f>'ICP-MS Results'!EC51</f>
        <v>-1.46911150015967E-2</v>
      </c>
      <c r="BL126">
        <f>'ICP-MS Results'!EE51</f>
        <v>-8.2529047997022102E-4</v>
      </c>
      <c r="BM126" s="14">
        <f>'ICP-MS Results'!EF51</f>
        <v>99.626100420626699</v>
      </c>
      <c r="BN126" s="14">
        <f>'ICP-MS Results'!EG51</f>
        <v>74.705977863300404</v>
      </c>
      <c r="BO126" s="14">
        <f>'ICP-MS Results'!EH51</f>
        <v>94.429710498531904</v>
      </c>
    </row>
    <row r="127" spans="1:67" x14ac:dyDescent="0.25">
      <c r="A127" t="str">
        <f>'ICP-MS Results'!C52</f>
        <v>Rinse</v>
      </c>
      <c r="C127">
        <f>'ICP-MS Results'!E52</f>
        <v>-0.17300503988065999</v>
      </c>
      <c r="D127">
        <f>'ICP-MS Results'!G52</f>
        <v>3.03443452567019E-3</v>
      </c>
      <c r="E127">
        <f>'ICP-MS Results'!J52</f>
        <v>0.47258651413278102</v>
      </c>
      <c r="F127">
        <f>'ICP-MS Results'!K52</f>
        <v>360.86043988185099</v>
      </c>
      <c r="G127">
        <f>'ICP-MS Results'!M52</f>
        <v>-9.6327047145674402E-2</v>
      </c>
      <c r="H127">
        <f>'ICP-MS Results'!P52</f>
        <v>-0.478555510757247</v>
      </c>
      <c r="I127">
        <f>'ICP-MS Results'!Q52</f>
        <v>3.65410299146179</v>
      </c>
      <c r="J127">
        <f>'ICP-MS Results'!S52</f>
        <v>-1.08928691275002</v>
      </c>
      <c r="K127">
        <f>'ICP-MS Results'!V52</f>
        <v>65.635881074406399</v>
      </c>
      <c r="L127">
        <f>'ICP-MS Results'!Y52</f>
        <v>-0.51748020110769199</v>
      </c>
      <c r="M127">
        <f>'ICP-MS Results'!AC52</f>
        <v>-4.3253467703776097E-2</v>
      </c>
      <c r="N127">
        <f>'ICP-MS Results'!AE52</f>
        <v>-1.02357293937282E-2</v>
      </c>
      <c r="O127">
        <f>'ICP-MS Results'!AG52</f>
        <v>-6.2970700183602804E-2</v>
      </c>
      <c r="P127">
        <f>'ICP-MS Results'!AI52</f>
        <v>-9.3033533977525507E-2</v>
      </c>
      <c r="Q127">
        <f>'ICP-MS Results'!AK52</f>
        <v>-1.81559338096355E-2</v>
      </c>
      <c r="R127">
        <f>'ICP-MS Results'!AN52</f>
        <v>-1.2173840208642901</v>
      </c>
      <c r="S127">
        <f>'ICP-MS Results'!AP52</f>
        <v>4.5506648487976904E-3</v>
      </c>
      <c r="T127">
        <f>'ICP-MS Results'!AR52</f>
        <v>-3.1123502336804599E-2</v>
      </c>
      <c r="U127">
        <f>'ICP-MS Results'!AT52</f>
        <v>0.17576187907570701</v>
      </c>
      <c r="V127">
        <f>'ICP-MS Results'!AV52</f>
        <v>-0.30184648170002598</v>
      </c>
      <c r="W127">
        <f>'ICP-MS Results'!AX52</f>
        <v>-8.3993409288017507E-3</v>
      </c>
      <c r="X127">
        <f>'ICP-MS Results'!AZ52</f>
        <v>1.41090887832789E-3</v>
      </c>
      <c r="Y127">
        <f>'ICP-MS Results'!BB52</f>
        <v>-2.4979570572177898E-3</v>
      </c>
      <c r="Z127">
        <f>'ICP-MS Results'!BF52</f>
        <v>-6.5225847673579501E-2</v>
      </c>
      <c r="AA127">
        <f>'ICP-MS Results'!BH52</f>
        <v>8.0688175091083794E-2</v>
      </c>
      <c r="AB127">
        <f>'ICP-MS Results'!BK52</f>
        <v>-3.6123267972770902E-3</v>
      </c>
      <c r="AC127">
        <f>'ICP-MS Results'!BM52</f>
        <v>-0.69470729367900397</v>
      </c>
      <c r="AD127">
        <f>'ICP-MS Results'!BO52</f>
        <v>-1.05720228562702E-3</v>
      </c>
      <c r="AE127">
        <f>'ICP-MS Results'!BQ52</f>
        <v>0.12968417813515901</v>
      </c>
      <c r="AF127">
        <f>'ICP-MS Results'!BS52</f>
        <v>5.0884422162957799E-2</v>
      </c>
      <c r="AG127">
        <f>'ICP-MS Results'!BT52</f>
        <v>0.12515677769570899</v>
      </c>
      <c r="AH127">
        <f>'ICP-MS Results'!BW52</f>
        <v>-5.8561517251237601E-3</v>
      </c>
      <c r="AI127">
        <f>'ICP-MS Results'!BY52</f>
        <v>-2.3785325202626401E-4</v>
      </c>
      <c r="AJ127">
        <f>'ICP-MS Results'!CA52</f>
        <v>-3.9394489831667502E-3</v>
      </c>
      <c r="AK127">
        <f>'ICP-MS Results'!CC52</f>
        <v>-0.17580737094104201</v>
      </c>
      <c r="AL127">
        <f>'ICP-MS Results'!CE52</f>
        <v>6.1030045370785699E-2</v>
      </c>
      <c r="AM127">
        <f>'ICP-MS Results'!CG52</f>
        <v>2.2195317926771801E-2</v>
      </c>
      <c r="AN127">
        <f>'ICP-MS Results'!CI52</f>
        <v>-6.5621127197098894E-2</v>
      </c>
      <c r="AO127">
        <f>'ICP-MS Results'!CK52</f>
        <v>4.72831632729923E-3</v>
      </c>
      <c r="AP127">
        <f>'ICP-MS Results'!CM52</f>
        <v>-0.118320737639317</v>
      </c>
      <c r="AQ127">
        <f>'ICP-MS Results'!CO52</f>
        <v>-1.44234862044725E-3</v>
      </c>
      <c r="AR127">
        <f>'ICP-MS Results'!CQ52</f>
        <v>9.56838970849839E-4</v>
      </c>
      <c r="AS127">
        <f>'ICP-MS Results'!CS52</f>
        <v>1.3115388403631099E-3</v>
      </c>
      <c r="AT127">
        <f>'ICP-MS Results'!CU52</f>
        <v>-5.68978956013639E-2</v>
      </c>
      <c r="AU127">
        <f>'ICP-MS Results'!CW52</f>
        <v>-2.9384385638834701E-3</v>
      </c>
      <c r="AV127">
        <f>'ICP-MS Results'!CY52</f>
        <v>-3.4045937953973001E-3</v>
      </c>
      <c r="AW127">
        <f>'ICP-MS Results'!DA52</f>
        <v>-3.8400615864714999E-3</v>
      </c>
      <c r="AX127">
        <f>'ICP-MS Results'!DC52</f>
        <v>2.2752874511101102E-3</v>
      </c>
      <c r="AY127">
        <f>'ICP-MS Results'!DE52</f>
        <v>-1.15391509196328E-3</v>
      </c>
      <c r="AZ127">
        <f>'ICP-MS Results'!DG52</f>
        <v>-3.47369734234226E-3</v>
      </c>
      <c r="BA127">
        <f>'ICP-MS Results'!DI52</f>
        <v>-8.9076308297438306E-3</v>
      </c>
      <c r="BB127">
        <f>'ICP-MS Results'!DK52</f>
        <v>-6.5174191292373699E-3</v>
      </c>
      <c r="BC127">
        <f>'ICP-MS Results'!DM52</f>
        <v>5.1197843474452796E-3</v>
      </c>
      <c r="BD127">
        <f>'ICP-MS Results'!DO52</f>
        <v>2.1320417389798799E-2</v>
      </c>
      <c r="BE127">
        <f>'ICP-MS Results'!DQ52</f>
        <v>4.9535688588205097E-2</v>
      </c>
      <c r="BF127">
        <f>'ICP-MS Results'!DS52</f>
        <v>1.47765057131167E-2</v>
      </c>
      <c r="BG127">
        <f>'ICP-MS Results'!DU52</f>
        <v>-9.5769989165768704E-2</v>
      </c>
      <c r="BH127">
        <f>'ICP-MS Results'!DW52</f>
        <v>2.5245353674101199</v>
      </c>
      <c r="BI127">
        <f>'ICP-MS Results'!DY52</f>
        <v>-4.2162249625521397E-2</v>
      </c>
      <c r="BJ127">
        <f>'ICP-MS Results'!EA52</f>
        <v>3.5739207676488499E-2</v>
      </c>
      <c r="BK127">
        <f>'ICP-MS Results'!EC52</f>
        <v>-2.3004652675637002E-2</v>
      </c>
      <c r="BL127">
        <f>'ICP-MS Results'!EE52</f>
        <v>-2.4060529450997698E-3</v>
      </c>
      <c r="BM127" s="14">
        <f>'ICP-MS Results'!EF52</f>
        <v>97.131504772427803</v>
      </c>
      <c r="BN127" s="14">
        <f>'ICP-MS Results'!EG52</f>
        <v>77.164304964782502</v>
      </c>
      <c r="BO127" s="14">
        <f>'ICP-MS Results'!EH52</f>
        <v>91.562423912252697</v>
      </c>
    </row>
    <row r="128" spans="1:67" x14ac:dyDescent="0.25">
      <c r="A128" t="str">
        <f>'ICP-MS Results'!C53</f>
        <v>Rinse</v>
      </c>
      <c r="C128">
        <f>'ICP-MS Results'!E53</f>
        <v>-0.214352473481217</v>
      </c>
      <c r="D128">
        <f>'ICP-MS Results'!G53</f>
        <v>1.7069079012918399E-3</v>
      </c>
      <c r="E128">
        <f>'ICP-MS Results'!J53</f>
        <v>-0.27308944394460899</v>
      </c>
      <c r="F128">
        <f>'ICP-MS Results'!K53</f>
        <v>330.47706237874502</v>
      </c>
      <c r="G128">
        <f>'ICP-MS Results'!M53</f>
        <v>-0.109114909736907</v>
      </c>
      <c r="H128">
        <f>'ICP-MS Results'!P53</f>
        <v>-0.56096783705687603</v>
      </c>
      <c r="I128">
        <f>'ICP-MS Results'!Q53</f>
        <v>1.49200420464352</v>
      </c>
      <c r="J128">
        <f>'ICP-MS Results'!S53</f>
        <v>-1.0694227340881699</v>
      </c>
      <c r="K128">
        <f>'ICP-MS Results'!V53</f>
        <v>56.796276036751102</v>
      </c>
      <c r="L128">
        <f>'ICP-MS Results'!Y53</f>
        <v>0.45057975218299501</v>
      </c>
      <c r="M128">
        <f>'ICP-MS Results'!AC53</f>
        <v>-4.7583321902800797E-2</v>
      </c>
      <c r="N128">
        <f>'ICP-MS Results'!AE53</f>
        <v>-5.7488871796342399E-2</v>
      </c>
      <c r="O128">
        <f>'ICP-MS Results'!AG53</f>
        <v>-6.7518620217741701E-2</v>
      </c>
      <c r="P128">
        <f>'ICP-MS Results'!AI53</f>
        <v>-0.10193575148129801</v>
      </c>
      <c r="Q128">
        <f>'ICP-MS Results'!AK53</f>
        <v>-2.10940399319565E-2</v>
      </c>
      <c r="R128">
        <f>'ICP-MS Results'!AN53</f>
        <v>-1.27048303865565</v>
      </c>
      <c r="S128">
        <f>'ICP-MS Results'!AP53</f>
        <v>-5.4333693548068202E-4</v>
      </c>
      <c r="T128">
        <f>'ICP-MS Results'!AR53</f>
        <v>-3.26560083900794E-2</v>
      </c>
      <c r="U128">
        <f>'ICP-MS Results'!AT53</f>
        <v>9.9203601588618004E-2</v>
      </c>
      <c r="V128">
        <f>'ICP-MS Results'!AV53</f>
        <v>-0.26485277349293501</v>
      </c>
      <c r="W128">
        <f>'ICP-MS Results'!AX53</f>
        <v>-8.4489949342225097E-3</v>
      </c>
      <c r="X128">
        <f>'ICP-MS Results'!AZ53</f>
        <v>-1.9896177291622102E-3</v>
      </c>
      <c r="Y128">
        <f>'ICP-MS Results'!BB53</f>
        <v>-2.20225417317268E-2</v>
      </c>
      <c r="Z128">
        <f>'ICP-MS Results'!BF53</f>
        <v>0.171672169586119</v>
      </c>
      <c r="AA128">
        <f>'ICP-MS Results'!BH53</f>
        <v>9.2696016206729903E-2</v>
      </c>
      <c r="AB128">
        <f>'ICP-MS Results'!BK53</f>
        <v>-2.0129278392653199E-3</v>
      </c>
      <c r="AC128">
        <f>'ICP-MS Results'!BM53</f>
        <v>-0.706159117269333</v>
      </c>
      <c r="AD128">
        <f>'ICP-MS Results'!BO53</f>
        <v>-7.4292036616773697E-3</v>
      </c>
      <c r="AE128">
        <f>'ICP-MS Results'!BQ53</f>
        <v>6.0063489032587E-2</v>
      </c>
      <c r="AF128">
        <f>'ICP-MS Results'!BS53</f>
        <v>4.3726039112064699E-2</v>
      </c>
      <c r="AG128">
        <f>'ICP-MS Results'!BT53</f>
        <v>7.0444228044696994E-2</v>
      </c>
      <c r="AH128">
        <f>'ICP-MS Results'!BW53</f>
        <v>-5.0344784781492201E-3</v>
      </c>
      <c r="AI128">
        <f>'ICP-MS Results'!BY53</f>
        <v>-1.0646345436976E-2</v>
      </c>
      <c r="AJ128">
        <f>'ICP-MS Results'!CA53</f>
        <v>-3.0653784932577401E-2</v>
      </c>
      <c r="AK128">
        <f>'ICP-MS Results'!CC53</f>
        <v>-0.22689497498585701</v>
      </c>
      <c r="AL128">
        <f>'ICP-MS Results'!CE53</f>
        <v>6.0644618209802999E-2</v>
      </c>
      <c r="AM128">
        <f>'ICP-MS Results'!CG53</f>
        <v>1.8627830837878799E-2</v>
      </c>
      <c r="AN128">
        <f>'ICP-MS Results'!CI53</f>
        <v>-5.8649281075373101E-2</v>
      </c>
      <c r="AO128">
        <f>'ICP-MS Results'!CK53</f>
        <v>1.74116434527616E-3</v>
      </c>
      <c r="AP128">
        <f>'ICP-MS Results'!CM53</f>
        <v>-0.120092015379936</v>
      </c>
      <c r="AQ128">
        <f>'ICP-MS Results'!CO53</f>
        <v>-5.0068665482878197E-5</v>
      </c>
      <c r="AR128">
        <f>'ICP-MS Results'!CQ53</f>
        <v>-2.40248326279374E-4</v>
      </c>
      <c r="AS128">
        <f>'ICP-MS Results'!CS53</f>
        <v>-6.6543431865489803E-3</v>
      </c>
      <c r="AT128">
        <f>'ICP-MS Results'!CU53</f>
        <v>-5.8677495911394803E-2</v>
      </c>
      <c r="AU128">
        <f>'ICP-MS Results'!CW53</f>
        <v>-8.2605973151070496E-4</v>
      </c>
      <c r="AV128">
        <f>'ICP-MS Results'!CY53</f>
        <v>-5.2911308927316401E-3</v>
      </c>
      <c r="AW128">
        <f>'ICP-MS Results'!DA53</f>
        <v>-3.5810924277879402E-3</v>
      </c>
      <c r="AX128">
        <f>'ICP-MS Results'!DC53</f>
        <v>5.8158173038215695E-4</v>
      </c>
      <c r="AY128">
        <f>'ICP-MS Results'!DE53</f>
        <v>-1.5211646304470799E-3</v>
      </c>
      <c r="AZ128">
        <f>'ICP-MS Results'!DG53</f>
        <v>-3.5365296379758502E-3</v>
      </c>
      <c r="BA128">
        <f>'ICP-MS Results'!DI53</f>
        <v>-1.18777362240796E-2</v>
      </c>
      <c r="BB128">
        <f>'ICP-MS Results'!DK53</f>
        <v>-6.4208681686442996E-3</v>
      </c>
      <c r="BC128">
        <f>'ICP-MS Results'!DM53</f>
        <v>1.6555071185351501E-3</v>
      </c>
      <c r="BD128">
        <f>'ICP-MS Results'!DO53</f>
        <v>1.2032064411480199E-2</v>
      </c>
      <c r="BE128">
        <f>'ICP-MS Results'!DQ53</f>
        <v>2.3773179257384499E-4</v>
      </c>
      <c r="BF128">
        <f>'ICP-MS Results'!DS53</f>
        <v>9.3079732732677806E-3</v>
      </c>
      <c r="BG128">
        <f>'ICP-MS Results'!DU53</f>
        <v>-0.17182836932023901</v>
      </c>
      <c r="BH128">
        <f>'ICP-MS Results'!DW53</f>
        <v>0.126675618315612</v>
      </c>
      <c r="BI128">
        <f>'ICP-MS Results'!DY53</f>
        <v>-4.0732950721963701E-2</v>
      </c>
      <c r="BJ128">
        <f>'ICP-MS Results'!EA53</f>
        <v>2.2263569202059501E-2</v>
      </c>
      <c r="BK128">
        <f>'ICP-MS Results'!EC53</f>
        <v>-2.6171949811406799E-2</v>
      </c>
      <c r="BL128">
        <f>'ICP-MS Results'!EE53</f>
        <v>-2.6259637792426299E-3</v>
      </c>
      <c r="BM128" s="14">
        <f>'ICP-MS Results'!EF53</f>
        <v>96.816646651895894</v>
      </c>
      <c r="BN128" s="14">
        <f>'ICP-MS Results'!EG53</f>
        <v>78.457251634296895</v>
      </c>
      <c r="BO128" s="14">
        <f>'ICP-MS Results'!EH53</f>
        <v>91.958650532908194</v>
      </c>
    </row>
    <row r="129" spans="1:67" x14ac:dyDescent="0.25">
      <c r="A129" t="str">
        <f>'ICP-MS Results'!C54</f>
        <v>Rinse</v>
      </c>
      <c r="C129">
        <f>'ICP-MS Results'!E54</f>
        <v>-0.23369541744382499</v>
      </c>
      <c r="D129">
        <f>'ICP-MS Results'!G54</f>
        <v>-7.4336788258296395E-4</v>
      </c>
      <c r="E129">
        <f>'ICP-MS Results'!J54</f>
        <v>-0.16047800313028299</v>
      </c>
      <c r="F129">
        <f>'ICP-MS Results'!K54</f>
        <v>270.36039989825599</v>
      </c>
      <c r="G129">
        <f>'ICP-MS Results'!M54</f>
        <v>-0.106566457797479</v>
      </c>
      <c r="H129">
        <f>'ICP-MS Results'!P54</f>
        <v>-0.40459010570605197</v>
      </c>
      <c r="I129">
        <f>'ICP-MS Results'!Q54</f>
        <v>1.0005689876588899</v>
      </c>
      <c r="J129">
        <f>'ICP-MS Results'!S54</f>
        <v>-1.2027842535690101</v>
      </c>
      <c r="K129">
        <f>'ICP-MS Results'!V54</f>
        <v>43.3073117587602</v>
      </c>
      <c r="L129">
        <f>'ICP-MS Results'!Y54</f>
        <v>-0.51426218411471003</v>
      </c>
      <c r="M129">
        <f>'ICP-MS Results'!AC54</f>
        <v>-4.01196467020912E-2</v>
      </c>
      <c r="N129">
        <f>'ICP-MS Results'!AE54</f>
        <v>-9.4440432976422104E-3</v>
      </c>
      <c r="O129">
        <f>'ICP-MS Results'!AG54</f>
        <v>-6.4944229790403402E-2</v>
      </c>
      <c r="P129">
        <f>'ICP-MS Results'!AI54</f>
        <v>-9.7612908142890101E-2</v>
      </c>
      <c r="Q129">
        <f>'ICP-MS Results'!AK54</f>
        <v>-1.9188683095455499E-2</v>
      </c>
      <c r="R129">
        <f>'ICP-MS Results'!AN54</f>
        <v>-1.2792340444514601</v>
      </c>
      <c r="S129">
        <f>'ICP-MS Results'!AP54</f>
        <v>-2.4389180606823398E-3</v>
      </c>
      <c r="T129">
        <f>'ICP-MS Results'!AR54</f>
        <v>-4.3632738278165099E-2</v>
      </c>
      <c r="U129">
        <f>'ICP-MS Results'!AT54</f>
        <v>8.2210961271973901E-2</v>
      </c>
      <c r="V129">
        <f>'ICP-MS Results'!AV54</f>
        <v>-0.34178940233219501</v>
      </c>
      <c r="W129">
        <f>'ICP-MS Results'!AX54</f>
        <v>-3.0923744733788502E-3</v>
      </c>
      <c r="X129">
        <f>'ICP-MS Results'!AZ54</f>
        <v>5.2925154525902797E-3</v>
      </c>
      <c r="Y129">
        <f>'ICP-MS Results'!BB54</f>
        <v>3.9536860035827698E-4</v>
      </c>
      <c r="Z129">
        <f>'ICP-MS Results'!BF54</f>
        <v>7.3487508732094997E-3</v>
      </c>
      <c r="AA129">
        <f>'ICP-MS Results'!BH54</f>
        <v>7.3176786992415005E-2</v>
      </c>
      <c r="AB129">
        <f>'ICP-MS Results'!BK54</f>
        <v>-2.1576680425477298E-3</v>
      </c>
      <c r="AC129">
        <f>'ICP-MS Results'!BM54</f>
        <v>-0.69405201795903704</v>
      </c>
      <c r="AD129">
        <f>'ICP-MS Results'!BO54</f>
        <v>-6.3750881898285202E-3</v>
      </c>
      <c r="AE129">
        <f>'ICP-MS Results'!BQ54</f>
        <v>1.3548606713204099E-2</v>
      </c>
      <c r="AF129">
        <f>'ICP-MS Results'!BS54</f>
        <v>3.8926431173714401E-2</v>
      </c>
      <c r="AG129">
        <f>'ICP-MS Results'!BT54</f>
        <v>5.0867084586023598E-2</v>
      </c>
      <c r="AH129">
        <f>'ICP-MS Results'!BW54</f>
        <v>-7.5309447330132E-3</v>
      </c>
      <c r="AI129">
        <f>'ICP-MS Results'!BY54</f>
        <v>-9.7024316540415701E-3</v>
      </c>
      <c r="AJ129">
        <f>'ICP-MS Results'!CA54</f>
        <v>-4.7690831582604599E-2</v>
      </c>
      <c r="AK129">
        <f>'ICP-MS Results'!CC54</f>
        <v>-0.22564667072200301</v>
      </c>
      <c r="AL129">
        <f>'ICP-MS Results'!CE54</f>
        <v>1.58528038905454E-3</v>
      </c>
      <c r="AM129">
        <f>'ICP-MS Results'!CG54</f>
        <v>1.3012643596795E-2</v>
      </c>
      <c r="AN129">
        <f>'ICP-MS Results'!CI54</f>
        <v>-6.2985694576416604E-2</v>
      </c>
      <c r="AO129">
        <f>'ICP-MS Results'!CK54</f>
        <v>3.70722692139376E-3</v>
      </c>
      <c r="AP129">
        <f>'ICP-MS Results'!CM54</f>
        <v>-0.12198471473716201</v>
      </c>
      <c r="AQ129">
        <f>'ICP-MS Results'!CO54</f>
        <v>-2.1362058838988699E-3</v>
      </c>
      <c r="AR129">
        <f>'ICP-MS Results'!CQ54</f>
        <v>-2.6975651225268401E-3</v>
      </c>
      <c r="AS129">
        <f>'ICP-MS Results'!CS54</f>
        <v>-1.1757164031121E-4</v>
      </c>
      <c r="AT129">
        <f>'ICP-MS Results'!CU54</f>
        <v>-5.7627350850303002E-2</v>
      </c>
      <c r="AU129">
        <f>'ICP-MS Results'!CW54</f>
        <v>2.6799573748450302E-3</v>
      </c>
      <c r="AV129">
        <f>'ICP-MS Results'!CY54</f>
        <v>-4.8162942078434599E-3</v>
      </c>
      <c r="AW129">
        <f>'ICP-MS Results'!DA54</f>
        <v>-6.4789448697588096E-3</v>
      </c>
      <c r="AX129">
        <f>'ICP-MS Results'!DC54</f>
        <v>-1.5895112491397999E-4</v>
      </c>
      <c r="AY129">
        <f>'ICP-MS Results'!DE54</f>
        <v>-2.6137703417804499E-3</v>
      </c>
      <c r="AZ129">
        <f>'ICP-MS Results'!DG54</f>
        <v>-3.44135116044319E-3</v>
      </c>
      <c r="BA129">
        <f>'ICP-MS Results'!DI54</f>
        <v>-1.1814066025864101E-2</v>
      </c>
      <c r="BB129">
        <f>'ICP-MS Results'!DK54</f>
        <v>-7.2737613072681798E-3</v>
      </c>
      <c r="BC129">
        <f>'ICP-MS Results'!DM54</f>
        <v>2.234165008819E-3</v>
      </c>
      <c r="BD129">
        <f>'ICP-MS Results'!DO54</f>
        <v>7.6820987675590199E-3</v>
      </c>
      <c r="BE129">
        <f>'ICP-MS Results'!DQ54</f>
        <v>-4.3849597805931097E-2</v>
      </c>
      <c r="BF129">
        <f>'ICP-MS Results'!DS54</f>
        <v>7.1325513557130103E-3</v>
      </c>
      <c r="BG129">
        <f>'ICP-MS Results'!DU54</f>
        <v>-0.21130586419556099</v>
      </c>
      <c r="BH129">
        <f>'ICP-MS Results'!DW54</f>
        <v>-1.07404449427195</v>
      </c>
      <c r="BI129">
        <f>'ICP-MS Results'!DY54</f>
        <v>-4.0594300524421402E-2</v>
      </c>
      <c r="BJ129">
        <f>'ICP-MS Results'!EA54</f>
        <v>2.01921034467249E-2</v>
      </c>
      <c r="BK129">
        <f>'ICP-MS Results'!EC54</f>
        <v>-2.6805248276455699E-2</v>
      </c>
      <c r="BL129">
        <f>'ICP-MS Results'!EE54</f>
        <v>-3.8473074625878798E-3</v>
      </c>
      <c r="BM129" s="14">
        <f>'ICP-MS Results'!EF54</f>
        <v>95.976177019769096</v>
      </c>
      <c r="BN129" s="14">
        <f>'ICP-MS Results'!EG54</f>
        <v>74.7704011411126</v>
      </c>
      <c r="BO129" s="14">
        <f>'ICP-MS Results'!EH54</f>
        <v>90.053619269946907</v>
      </c>
    </row>
    <row r="130" spans="1:67" x14ac:dyDescent="0.25">
      <c r="A130" t="str">
        <f>'ICP-MS Results'!C55</f>
        <v>10 ppb QC</v>
      </c>
      <c r="C130">
        <f>'ICP-MS Results'!E55</f>
        <v>10.5873282748043</v>
      </c>
      <c r="D130">
        <f>'ICP-MS Results'!G55</f>
        <v>9.5140057839978205</v>
      </c>
      <c r="E130">
        <f>'ICP-MS Results'!J55</f>
        <v>14.938522608988301</v>
      </c>
      <c r="F130">
        <f>'ICP-MS Results'!K55</f>
        <v>248.307116272576</v>
      </c>
      <c r="G130">
        <f>'ICP-MS Results'!M55</f>
        <v>18.393885020538601</v>
      </c>
      <c r="H130">
        <f>'ICP-MS Results'!P55</f>
        <v>13.344108115641401</v>
      </c>
      <c r="I130">
        <f>'ICP-MS Results'!Q55</f>
        <v>12.6470634238279</v>
      </c>
      <c r="J130">
        <f>'ICP-MS Results'!S55</f>
        <v>12.0818059121725</v>
      </c>
      <c r="K130">
        <f>'ICP-MS Results'!V55</f>
        <v>40.788847351230103</v>
      </c>
      <c r="L130">
        <f>'ICP-MS Results'!Y55</f>
        <v>13.688850851739801</v>
      </c>
      <c r="M130">
        <f>'ICP-MS Results'!AC55</f>
        <v>9.5575406578281292</v>
      </c>
      <c r="N130">
        <f>'ICP-MS Results'!AE55</f>
        <v>9.8436846744321205</v>
      </c>
      <c r="O130">
        <f>'ICP-MS Results'!AG55</f>
        <v>9.7768171937941108</v>
      </c>
      <c r="P130">
        <f>'ICP-MS Results'!AI55</f>
        <v>9.6727799681226703</v>
      </c>
      <c r="Q130">
        <f>'ICP-MS Results'!AK55</f>
        <v>9.7652958364634994</v>
      </c>
      <c r="R130">
        <f>'ICP-MS Results'!AN55</f>
        <v>17.516335879521399</v>
      </c>
      <c r="S130">
        <f>'ICP-MS Results'!AP55</f>
        <v>10.208843633172201</v>
      </c>
      <c r="T130">
        <f>'ICP-MS Results'!AR55</f>
        <v>9.7222394455318106</v>
      </c>
      <c r="U130">
        <f>'ICP-MS Results'!AT55</f>
        <v>10.4205386820786</v>
      </c>
      <c r="V130">
        <f>'ICP-MS Results'!AV55</f>
        <v>10.1845214031041</v>
      </c>
      <c r="W130">
        <f>'ICP-MS Results'!AX55</f>
        <v>9.7570584021602205</v>
      </c>
      <c r="X130">
        <f>'ICP-MS Results'!AZ55</f>
        <v>10.007284887791799</v>
      </c>
      <c r="Y130">
        <f>'ICP-MS Results'!BB55</f>
        <v>10.1387245496989</v>
      </c>
      <c r="Z130">
        <f>'ICP-MS Results'!BF55</f>
        <v>10.086824119983699</v>
      </c>
      <c r="AA130">
        <f>'ICP-MS Results'!BH55</f>
        <v>10.900127799610001</v>
      </c>
      <c r="AB130">
        <f>'ICP-MS Results'!BK55</f>
        <v>10.538064491652101</v>
      </c>
      <c r="AC130">
        <f>'ICP-MS Results'!BM55</f>
        <v>11.613733359222101</v>
      </c>
      <c r="AD130">
        <f>'ICP-MS Results'!BO55</f>
        <v>10.575327984150301</v>
      </c>
      <c r="AE130">
        <f>'ICP-MS Results'!BQ55</f>
        <v>10.3686959089176</v>
      </c>
      <c r="AF130">
        <f>'ICP-MS Results'!BS55</f>
        <v>10.7010731641947</v>
      </c>
      <c r="AG130">
        <f>'ICP-MS Results'!BT55</f>
        <v>14.221964682158101</v>
      </c>
      <c r="AH130">
        <f>'ICP-MS Results'!BW55</f>
        <v>10.858253183884999</v>
      </c>
      <c r="AI130">
        <f>'ICP-MS Results'!BY55</f>
        <v>10.879151515297499</v>
      </c>
      <c r="AJ130">
        <f>'ICP-MS Results'!CA55</f>
        <v>11.0899720134385</v>
      </c>
      <c r="AK130">
        <f>'ICP-MS Results'!CC55</f>
        <v>10.9762346468925</v>
      </c>
      <c r="AL130">
        <f>'ICP-MS Results'!CE55</f>
        <v>11.1704698697209</v>
      </c>
      <c r="AM130">
        <f>'ICP-MS Results'!CG55</f>
        <v>10.6727508317285</v>
      </c>
      <c r="AN130">
        <f>'ICP-MS Results'!CI55</f>
        <v>11.087486454121001</v>
      </c>
      <c r="AO130">
        <f>'ICP-MS Results'!CK55</f>
        <v>11.107184736992499</v>
      </c>
      <c r="AP130">
        <f>'ICP-MS Results'!CM55</f>
        <v>11.165654919371001</v>
      </c>
      <c r="AQ130">
        <f>'ICP-MS Results'!CO55</f>
        <v>10.825521144609199</v>
      </c>
      <c r="AR130">
        <f>'ICP-MS Results'!CQ55</f>
        <v>10.783619204971</v>
      </c>
      <c r="AS130">
        <f>'ICP-MS Results'!CS55</f>
        <v>10.829299676547899</v>
      </c>
      <c r="AT130">
        <f>'ICP-MS Results'!CU55</f>
        <v>11.146864414941801</v>
      </c>
      <c r="AU130">
        <f>'ICP-MS Results'!CW55</f>
        <v>11.077786286471801</v>
      </c>
      <c r="AV130">
        <f>'ICP-MS Results'!CY55</f>
        <v>10.8118723963156</v>
      </c>
      <c r="AW130">
        <f>'ICP-MS Results'!DA55</f>
        <v>10.847968011531201</v>
      </c>
      <c r="AX130">
        <f>'ICP-MS Results'!DC55</f>
        <v>10.904479572261501</v>
      </c>
      <c r="AY130">
        <f>'ICP-MS Results'!DE55</f>
        <v>10.9837499726818</v>
      </c>
      <c r="AZ130">
        <f>'ICP-MS Results'!DG55</f>
        <v>10.9841946459838</v>
      </c>
      <c r="BA130">
        <f>'ICP-MS Results'!DI55</f>
        <v>10.8561170268979</v>
      </c>
      <c r="BB130">
        <f>'ICP-MS Results'!DK55</f>
        <v>10.6114768300477</v>
      </c>
      <c r="BC130">
        <f>'ICP-MS Results'!DM55</f>
        <v>10.477737421757601</v>
      </c>
      <c r="BD130">
        <f>'ICP-MS Results'!DO55</f>
        <v>5.1482393916950198</v>
      </c>
      <c r="BE130">
        <f>'ICP-MS Results'!DQ55</f>
        <v>10.3111405094368</v>
      </c>
      <c r="BF130">
        <f>'ICP-MS Results'!DS55</f>
        <v>10.9202253395228</v>
      </c>
      <c r="BG130">
        <f>'ICP-MS Results'!DU55</f>
        <v>10.282388397882499</v>
      </c>
      <c r="BH130">
        <f>'ICP-MS Results'!DW55</f>
        <v>10.6612799799163</v>
      </c>
      <c r="BI130">
        <f>'ICP-MS Results'!DY55</f>
        <v>10.8677631958059</v>
      </c>
      <c r="BJ130">
        <f>'ICP-MS Results'!EA55</f>
        <v>10.922045154067201</v>
      </c>
      <c r="BK130">
        <f>'ICP-MS Results'!EC55</f>
        <v>11.355044429372199</v>
      </c>
      <c r="BL130">
        <f>'ICP-MS Results'!EE55</f>
        <v>11.372539583102199</v>
      </c>
      <c r="BM130" s="14">
        <f>'ICP-MS Results'!EF55</f>
        <v>95.124030095283203</v>
      </c>
      <c r="BN130" s="14">
        <f>'ICP-MS Results'!EG55</f>
        <v>76.322379436229397</v>
      </c>
      <c r="BO130" s="14">
        <f>'ICP-MS Results'!EH55</f>
        <v>89.159525107996004</v>
      </c>
    </row>
    <row r="131" spans="1:67" x14ac:dyDescent="0.25">
      <c r="A131" s="11" t="s">
        <v>248</v>
      </c>
      <c r="C131" s="12">
        <f>C130/10</f>
        <v>1.05873282748043</v>
      </c>
      <c r="D131" s="12">
        <f t="shared" ref="D131:AE131" si="496">D130/10</f>
        <v>0.95140057839978209</v>
      </c>
      <c r="E131" s="12">
        <f t="shared" si="496"/>
        <v>1.4938522608988301</v>
      </c>
      <c r="F131" s="12">
        <f t="shared" si="496"/>
        <v>24.8307116272576</v>
      </c>
      <c r="G131" s="12">
        <f t="shared" si="496"/>
        <v>1.8393885020538601</v>
      </c>
      <c r="H131" s="12">
        <f t="shared" si="496"/>
        <v>1.33441081156414</v>
      </c>
      <c r="I131" s="12">
        <f t="shared" si="496"/>
        <v>1.26470634238279</v>
      </c>
      <c r="J131" s="12">
        <f t="shared" si="496"/>
        <v>1.2081805912172501</v>
      </c>
      <c r="K131" s="12">
        <f t="shared" si="496"/>
        <v>4.07888473512301</v>
      </c>
      <c r="L131" s="12">
        <f t="shared" si="496"/>
        <v>1.36888508517398</v>
      </c>
      <c r="M131" s="12">
        <f t="shared" si="496"/>
        <v>0.95575406578281297</v>
      </c>
      <c r="N131" s="12">
        <f t="shared" si="496"/>
        <v>0.98436846744321205</v>
      </c>
      <c r="O131" s="12">
        <f t="shared" si="496"/>
        <v>0.97768171937941106</v>
      </c>
      <c r="P131" s="12">
        <f t="shared" si="496"/>
        <v>0.967277996812267</v>
      </c>
      <c r="Q131" s="12">
        <f t="shared" si="496"/>
        <v>0.9765295836463499</v>
      </c>
      <c r="R131" s="12">
        <f t="shared" si="496"/>
        <v>1.7516335879521399</v>
      </c>
      <c r="S131" s="12">
        <f t="shared" si="496"/>
        <v>1.02088436331722</v>
      </c>
      <c r="T131" s="12">
        <f t="shared" si="496"/>
        <v>0.97222394455318106</v>
      </c>
      <c r="U131" s="12">
        <f t="shared" si="496"/>
        <v>1.0420538682078599</v>
      </c>
      <c r="V131" s="12">
        <f t="shared" si="496"/>
        <v>1.0184521403104099</v>
      </c>
      <c r="W131" s="12">
        <f t="shared" si="496"/>
        <v>0.97570584021602202</v>
      </c>
      <c r="X131" s="12">
        <f t="shared" si="496"/>
        <v>1.0007284887791799</v>
      </c>
      <c r="Y131" s="12">
        <f t="shared" si="496"/>
        <v>1.0138724549698899</v>
      </c>
      <c r="Z131" s="12">
        <f t="shared" si="496"/>
        <v>1.0086824119983699</v>
      </c>
      <c r="AA131" s="12">
        <f t="shared" si="496"/>
        <v>1.090012779961</v>
      </c>
      <c r="AB131" s="12">
        <f t="shared" si="496"/>
        <v>1.0538064491652102</v>
      </c>
      <c r="AC131" s="12">
        <f t="shared" si="496"/>
        <v>1.16137333592221</v>
      </c>
      <c r="AD131" s="12">
        <f t="shared" si="496"/>
        <v>1.05753279841503</v>
      </c>
      <c r="AE131" s="12">
        <f t="shared" si="496"/>
        <v>1.03686959089176</v>
      </c>
      <c r="AF131" s="12">
        <f t="shared" ref="AF131:BK131" si="497">AF130/10</f>
        <v>1.0701073164194699</v>
      </c>
      <c r="AG131" s="12">
        <f t="shared" si="497"/>
        <v>1.4221964682158101</v>
      </c>
      <c r="AH131" s="12">
        <f t="shared" si="497"/>
        <v>1.0858253183884998</v>
      </c>
      <c r="AI131" s="12">
        <f t="shared" si="497"/>
        <v>1.0879151515297498</v>
      </c>
      <c r="AJ131" s="12">
        <f t="shared" si="497"/>
        <v>1.10899720134385</v>
      </c>
      <c r="AK131" s="12">
        <f t="shared" si="497"/>
        <v>1.09762346468925</v>
      </c>
      <c r="AL131" s="12">
        <f t="shared" si="497"/>
        <v>1.11704698697209</v>
      </c>
      <c r="AM131" s="12">
        <f t="shared" si="497"/>
        <v>1.0672750831728499</v>
      </c>
      <c r="AN131" s="12">
        <f t="shared" si="497"/>
        <v>1.1087486454121001</v>
      </c>
      <c r="AO131" s="12">
        <f t="shared" si="497"/>
        <v>1.1107184736992499</v>
      </c>
      <c r="AP131" s="12">
        <f t="shared" si="497"/>
        <v>1.1165654919371</v>
      </c>
      <c r="AQ131" s="12">
        <f t="shared" si="497"/>
        <v>1.08255211446092</v>
      </c>
      <c r="AR131" s="12">
        <f t="shared" si="497"/>
        <v>1.0783619204971</v>
      </c>
      <c r="AS131" s="12">
        <f t="shared" si="497"/>
        <v>1.0829299676547899</v>
      </c>
      <c r="AT131" s="12">
        <f t="shared" si="497"/>
        <v>1.1146864414941802</v>
      </c>
      <c r="AU131" s="12">
        <f t="shared" si="497"/>
        <v>1.10777862864718</v>
      </c>
      <c r="AV131" s="12">
        <f t="shared" si="497"/>
        <v>1.08118723963156</v>
      </c>
      <c r="AW131" s="12">
        <f t="shared" si="497"/>
        <v>1.0847968011531202</v>
      </c>
      <c r="AX131" s="12">
        <f t="shared" si="497"/>
        <v>1.0904479572261501</v>
      </c>
      <c r="AY131" s="12">
        <f t="shared" si="497"/>
        <v>1.09837499726818</v>
      </c>
      <c r="AZ131" s="12">
        <f t="shared" si="497"/>
        <v>1.09841946459838</v>
      </c>
      <c r="BA131" s="12">
        <f t="shared" si="497"/>
        <v>1.08561170268979</v>
      </c>
      <c r="BB131" s="12">
        <f t="shared" si="497"/>
        <v>1.0611476830047699</v>
      </c>
      <c r="BC131" s="12">
        <f t="shared" si="497"/>
        <v>1.04777374217576</v>
      </c>
      <c r="BD131" s="12">
        <f t="shared" si="497"/>
        <v>0.51482393916950198</v>
      </c>
      <c r="BE131" s="12">
        <f t="shared" si="497"/>
        <v>1.03111405094368</v>
      </c>
      <c r="BF131" s="12">
        <f t="shared" si="497"/>
        <v>1.09202253395228</v>
      </c>
      <c r="BG131" s="12">
        <f t="shared" si="497"/>
        <v>1.02823883978825</v>
      </c>
      <c r="BH131" s="12">
        <f t="shared" si="497"/>
        <v>1.06612799799163</v>
      </c>
      <c r="BI131" s="12">
        <f t="shared" si="497"/>
        <v>1.08677631958059</v>
      </c>
      <c r="BJ131" s="12">
        <f t="shared" si="497"/>
        <v>1.0922045154067201</v>
      </c>
      <c r="BK131" s="12">
        <f t="shared" si="497"/>
        <v>1.1355044429372199</v>
      </c>
      <c r="BL131" s="12">
        <f t="shared" ref="BL131" si="498">BL130/10</f>
        <v>1.1372539583102199</v>
      </c>
      <c r="BM131" s="14"/>
      <c r="BN131" s="14"/>
      <c r="BO131" s="14"/>
    </row>
    <row r="132" spans="1:67" x14ac:dyDescent="0.25">
      <c r="A132" t="str">
        <f>'ICP-MS Results'!C56</f>
        <v>200 ppb QC</v>
      </c>
      <c r="C132">
        <f>'ICP-MS Results'!E56</f>
        <v>209.918367499879</v>
      </c>
      <c r="D132">
        <f>'ICP-MS Results'!G56</f>
        <v>189.598608565615</v>
      </c>
      <c r="E132">
        <f>'ICP-MS Results'!J56</f>
        <v>171.462139770883</v>
      </c>
      <c r="F132">
        <f>'ICP-MS Results'!K56</f>
        <v>376.70306470130299</v>
      </c>
      <c r="G132">
        <f>'ICP-MS Results'!M56</f>
        <v>196.91730572583799</v>
      </c>
      <c r="H132">
        <f>'ICP-MS Results'!P56</f>
        <v>187.90734420093301</v>
      </c>
      <c r="I132">
        <f>'ICP-MS Results'!Q56</f>
        <v>202.84354415830401</v>
      </c>
      <c r="J132">
        <f>'ICP-MS Results'!S56</f>
        <v>191.18139433417201</v>
      </c>
      <c r="K132">
        <f>'ICP-MS Results'!V56</f>
        <v>208.87059903893399</v>
      </c>
      <c r="L132">
        <f>'ICP-MS Results'!Y56</f>
        <v>171.76535891119599</v>
      </c>
      <c r="M132">
        <f>'ICP-MS Results'!AC56</f>
        <v>191.05180269641599</v>
      </c>
      <c r="N132">
        <f>'ICP-MS Results'!AE56</f>
        <v>186.77135116149799</v>
      </c>
      <c r="O132">
        <f>'ICP-MS Results'!AG56</f>
        <v>198.376116773685</v>
      </c>
      <c r="P132">
        <f>'ICP-MS Results'!AI56</f>
        <v>194.46674686595699</v>
      </c>
      <c r="Q132">
        <f>'ICP-MS Results'!AK56</f>
        <v>194.73934672332001</v>
      </c>
      <c r="R132">
        <f>'ICP-MS Results'!AN56</f>
        <v>185.49901019298301</v>
      </c>
      <c r="S132">
        <f>'ICP-MS Results'!AP56</f>
        <v>202.35259073317701</v>
      </c>
      <c r="T132">
        <f>'ICP-MS Results'!AR56</f>
        <v>198.92141833433399</v>
      </c>
      <c r="U132">
        <f>'ICP-MS Results'!AT56</f>
        <v>202.09794050865199</v>
      </c>
      <c r="V132">
        <f>'ICP-MS Results'!AV56</f>
        <v>202.38514927862599</v>
      </c>
      <c r="W132">
        <f>'ICP-MS Results'!AX56</f>
        <v>196.44824078685701</v>
      </c>
      <c r="X132">
        <f>'ICP-MS Results'!AZ56</f>
        <v>205.04444889177901</v>
      </c>
      <c r="Y132">
        <f>'ICP-MS Results'!BB56</f>
        <v>202.34045135850101</v>
      </c>
      <c r="Z132">
        <f>'ICP-MS Results'!BF56</f>
        <v>195.96059738716201</v>
      </c>
      <c r="AA132">
        <f>'ICP-MS Results'!BH56</f>
        <v>217.21453362990201</v>
      </c>
      <c r="AB132">
        <f>'ICP-MS Results'!BK56</f>
        <v>210.34010187413199</v>
      </c>
      <c r="AC132">
        <f>'ICP-MS Results'!BM56</f>
        <v>209.93735743573299</v>
      </c>
      <c r="AD132">
        <f>'ICP-MS Results'!BO56</f>
        <v>209.74234320339201</v>
      </c>
      <c r="AE132">
        <f>'ICP-MS Results'!BQ56</f>
        <v>202.487161325306</v>
      </c>
      <c r="AF132">
        <f>'ICP-MS Results'!BS56</f>
        <v>215.748025189636</v>
      </c>
      <c r="AG132">
        <f>'ICP-MS Results'!BT56</f>
        <v>285.070851737064</v>
      </c>
      <c r="AH132">
        <f>'ICP-MS Results'!BW56</f>
        <v>221.459664225381</v>
      </c>
      <c r="AI132">
        <f>'ICP-MS Results'!BY56</f>
        <v>216.64250371039299</v>
      </c>
      <c r="AJ132">
        <f>'ICP-MS Results'!CA56</f>
        <v>227.98993544162599</v>
      </c>
      <c r="AK132">
        <f>'ICP-MS Results'!CC56</f>
        <v>227.56111362221799</v>
      </c>
      <c r="AL132">
        <f>'ICP-MS Results'!CE56</f>
        <v>214.131664073362</v>
      </c>
      <c r="AM132">
        <f>'ICP-MS Results'!CG56</f>
        <v>216.955870684079</v>
      </c>
      <c r="AN132">
        <f>'ICP-MS Results'!CI56</f>
        <v>221.14286850664999</v>
      </c>
      <c r="AO132">
        <f>'ICP-MS Results'!CK56</f>
        <v>225.53427785768901</v>
      </c>
      <c r="AP132">
        <f>'ICP-MS Results'!CM56</f>
        <v>223.13817359041599</v>
      </c>
      <c r="AQ132">
        <f>'ICP-MS Results'!CO56</f>
        <v>218.62714886277101</v>
      </c>
      <c r="AR132">
        <f>'ICP-MS Results'!CQ56</f>
        <v>223.59695296642499</v>
      </c>
      <c r="AS132">
        <f>'ICP-MS Results'!CS56</f>
        <v>224.93177970926999</v>
      </c>
      <c r="AT132">
        <f>'ICP-MS Results'!CU56</f>
        <v>226.882561056653</v>
      </c>
      <c r="AU132">
        <f>'ICP-MS Results'!CW56</f>
        <v>229.54573075307599</v>
      </c>
      <c r="AV132">
        <f>'ICP-MS Results'!CY56</f>
        <v>222.66224821392299</v>
      </c>
      <c r="AW132">
        <f>'ICP-MS Results'!DA56</f>
        <v>227.44951159269601</v>
      </c>
      <c r="AX132">
        <f>'ICP-MS Results'!DC56</f>
        <v>225.334367640256</v>
      </c>
      <c r="AY132">
        <f>'ICP-MS Results'!DE56</f>
        <v>226.818405370444</v>
      </c>
      <c r="AZ132">
        <f>'ICP-MS Results'!DG56</f>
        <v>227.837216546815</v>
      </c>
      <c r="BA132">
        <f>'ICP-MS Results'!DI56</f>
        <v>230.007562001731</v>
      </c>
      <c r="BB132">
        <f>'ICP-MS Results'!DK56</f>
        <v>220.54837185659099</v>
      </c>
      <c r="BC132">
        <f>'ICP-MS Results'!DM56</f>
        <v>223.86932618836201</v>
      </c>
      <c r="BD132">
        <f>'ICP-MS Results'!DO56</f>
        <v>215.37852922826099</v>
      </c>
      <c r="BE132">
        <f>'ICP-MS Results'!DQ56</f>
        <v>231.84117312602601</v>
      </c>
      <c r="BF132">
        <f>'ICP-MS Results'!DS56</f>
        <v>228.648174448296</v>
      </c>
      <c r="BG132">
        <f>'ICP-MS Results'!DU56</f>
        <v>230.05444989888801</v>
      </c>
      <c r="BH132">
        <f>'ICP-MS Results'!DW56</f>
        <v>233.27838405020199</v>
      </c>
      <c r="BI132">
        <f>'ICP-MS Results'!DY56</f>
        <v>231.88415189245001</v>
      </c>
      <c r="BJ132">
        <f>'ICP-MS Results'!EA56</f>
        <v>231.94684634634501</v>
      </c>
      <c r="BK132">
        <f>'ICP-MS Results'!EC56</f>
        <v>230.182478539052</v>
      </c>
      <c r="BL132">
        <f>'ICP-MS Results'!EE56</f>
        <v>231.65341964180001</v>
      </c>
      <c r="BM132" s="14">
        <f>'ICP-MS Results'!EF56</f>
        <v>94.537245382236193</v>
      </c>
      <c r="BN132" s="14">
        <f>'ICP-MS Results'!EG56</f>
        <v>72.118571421089001</v>
      </c>
      <c r="BO132" s="14">
        <f>'ICP-MS Results'!EH56</f>
        <v>87.0790654976214</v>
      </c>
    </row>
    <row r="133" spans="1:67" x14ac:dyDescent="0.25">
      <c r="A133" s="11" t="s">
        <v>248</v>
      </c>
      <c r="C133" s="12">
        <f>C132/200</f>
        <v>1.0495918374993949</v>
      </c>
      <c r="D133" s="12">
        <f t="shared" ref="D133:AE133" si="499">D132/200</f>
        <v>0.94799304282807495</v>
      </c>
      <c r="E133" s="12">
        <f t="shared" si="499"/>
        <v>0.85731069885441502</v>
      </c>
      <c r="F133" s="12">
        <f t="shared" si="499"/>
        <v>1.883515323506515</v>
      </c>
      <c r="G133" s="12">
        <f t="shared" si="499"/>
        <v>0.98458652862918994</v>
      </c>
      <c r="H133" s="12">
        <f t="shared" si="499"/>
        <v>0.93953672100466501</v>
      </c>
      <c r="I133" s="12">
        <f t="shared" si="499"/>
        <v>1.0142177207915202</v>
      </c>
      <c r="J133" s="12">
        <f t="shared" si="499"/>
        <v>0.95590697167086003</v>
      </c>
      <c r="K133" s="12">
        <f t="shared" si="499"/>
        <v>1.04435299519467</v>
      </c>
      <c r="L133" s="12">
        <f t="shared" si="499"/>
        <v>0.85882679455597999</v>
      </c>
      <c r="M133" s="12">
        <f t="shared" si="499"/>
        <v>0.95525901348207998</v>
      </c>
      <c r="N133" s="12">
        <f t="shared" si="499"/>
        <v>0.93385675580748995</v>
      </c>
      <c r="O133" s="12">
        <f t="shared" si="499"/>
        <v>0.99188058386842504</v>
      </c>
      <c r="P133" s="12">
        <f t="shared" si="499"/>
        <v>0.97233373432978498</v>
      </c>
      <c r="Q133" s="12">
        <f t="shared" si="499"/>
        <v>0.97369673361660003</v>
      </c>
      <c r="R133" s="12">
        <f t="shared" si="499"/>
        <v>0.92749505096491502</v>
      </c>
      <c r="S133" s="12">
        <f t="shared" si="499"/>
        <v>1.011762953665885</v>
      </c>
      <c r="T133" s="12">
        <f t="shared" si="499"/>
        <v>0.99460709167166994</v>
      </c>
      <c r="U133" s="12">
        <f t="shared" si="499"/>
        <v>1.01048970254326</v>
      </c>
      <c r="V133" s="12">
        <f t="shared" si="499"/>
        <v>1.0119257463931299</v>
      </c>
      <c r="W133" s="12">
        <f t="shared" si="499"/>
        <v>0.98224120393428505</v>
      </c>
      <c r="X133" s="12">
        <f t="shared" si="499"/>
        <v>1.025222244458895</v>
      </c>
      <c r="Y133" s="12">
        <f t="shared" si="499"/>
        <v>1.0117022567925051</v>
      </c>
      <c r="Z133" s="12">
        <f t="shared" si="499"/>
        <v>0.97980298693581003</v>
      </c>
      <c r="AA133" s="12">
        <f t="shared" si="499"/>
        <v>1.0860726681495101</v>
      </c>
      <c r="AB133" s="12">
        <f t="shared" si="499"/>
        <v>1.05170050937066</v>
      </c>
      <c r="AC133" s="12">
        <f t="shared" si="499"/>
        <v>1.049686787178665</v>
      </c>
      <c r="AD133" s="12">
        <f t="shared" si="499"/>
        <v>1.0487117160169601</v>
      </c>
      <c r="AE133" s="12">
        <f t="shared" si="499"/>
        <v>1.01243580662653</v>
      </c>
      <c r="AF133" s="12">
        <f t="shared" ref="AF133:BK133" si="500">AF132/200</f>
        <v>1.0787401259481799</v>
      </c>
      <c r="AG133" s="12">
        <f t="shared" si="500"/>
        <v>1.4253542586853201</v>
      </c>
      <c r="AH133" s="12">
        <f t="shared" si="500"/>
        <v>1.107298321126905</v>
      </c>
      <c r="AI133" s="12">
        <f t="shared" si="500"/>
        <v>1.083212518551965</v>
      </c>
      <c r="AJ133" s="12">
        <f t="shared" si="500"/>
        <v>1.1399496772081299</v>
      </c>
      <c r="AK133" s="12">
        <f t="shared" si="500"/>
        <v>1.1378055681110899</v>
      </c>
      <c r="AL133" s="12">
        <f t="shared" si="500"/>
        <v>1.0706583203668101</v>
      </c>
      <c r="AM133" s="12">
        <f t="shared" si="500"/>
        <v>1.0847793534203951</v>
      </c>
      <c r="AN133" s="12">
        <f t="shared" si="500"/>
        <v>1.1057143425332498</v>
      </c>
      <c r="AO133" s="12">
        <f t="shared" si="500"/>
        <v>1.1276713892884451</v>
      </c>
      <c r="AP133" s="12">
        <f t="shared" si="500"/>
        <v>1.1156908679520798</v>
      </c>
      <c r="AQ133" s="12">
        <f t="shared" si="500"/>
        <v>1.093135744313855</v>
      </c>
      <c r="AR133" s="12">
        <f t="shared" si="500"/>
        <v>1.1179847648321251</v>
      </c>
      <c r="AS133" s="12">
        <f t="shared" si="500"/>
        <v>1.1246588985463499</v>
      </c>
      <c r="AT133" s="12">
        <f t="shared" si="500"/>
        <v>1.1344128052832649</v>
      </c>
      <c r="AU133" s="12">
        <f t="shared" si="500"/>
        <v>1.1477286537653799</v>
      </c>
      <c r="AV133" s="12">
        <f t="shared" si="500"/>
        <v>1.1133112410696149</v>
      </c>
      <c r="AW133" s="12">
        <f t="shared" si="500"/>
        <v>1.13724755796348</v>
      </c>
      <c r="AX133" s="12">
        <f t="shared" si="500"/>
        <v>1.1266718382012799</v>
      </c>
      <c r="AY133" s="12">
        <f t="shared" si="500"/>
        <v>1.1340920268522199</v>
      </c>
      <c r="AZ133" s="12">
        <f t="shared" si="500"/>
        <v>1.139186082734075</v>
      </c>
      <c r="BA133" s="12">
        <f t="shared" si="500"/>
        <v>1.150037810008655</v>
      </c>
      <c r="BB133" s="12">
        <f t="shared" si="500"/>
        <v>1.102741859282955</v>
      </c>
      <c r="BC133" s="12">
        <f t="shared" si="500"/>
        <v>1.1193466309418101</v>
      </c>
      <c r="BD133" s="12">
        <f t="shared" si="500"/>
        <v>1.0768926461413049</v>
      </c>
      <c r="BE133" s="12">
        <f t="shared" si="500"/>
        <v>1.1592058656301301</v>
      </c>
      <c r="BF133" s="12">
        <f t="shared" si="500"/>
        <v>1.14324087224148</v>
      </c>
      <c r="BG133" s="12">
        <f t="shared" si="500"/>
        <v>1.15027224949444</v>
      </c>
      <c r="BH133" s="12">
        <f t="shared" si="500"/>
        <v>1.16639192025101</v>
      </c>
      <c r="BI133" s="12">
        <f t="shared" si="500"/>
        <v>1.1594207594622501</v>
      </c>
      <c r="BJ133" s="12">
        <f t="shared" si="500"/>
        <v>1.159734231731725</v>
      </c>
      <c r="BK133" s="12">
        <f t="shared" si="500"/>
        <v>1.15091239269526</v>
      </c>
      <c r="BL133" s="12">
        <f t="shared" ref="BL133" si="501">BL132/200</f>
        <v>1.158267098209</v>
      </c>
      <c r="BM133" s="14"/>
      <c r="BN133" s="14"/>
      <c r="BO133" s="14"/>
    </row>
    <row r="134" spans="1:67" x14ac:dyDescent="0.25">
      <c r="A134" t="str">
        <f>'ICP-MS Results'!C57</f>
        <v>Blank</v>
      </c>
      <c r="C134">
        <f>'ICP-MS Results'!E57</f>
        <v>-9.8160538545757695E-2</v>
      </c>
      <c r="D134">
        <f>'ICP-MS Results'!G57</f>
        <v>1.33638485531674E-2</v>
      </c>
      <c r="E134">
        <f>'ICP-MS Results'!J57</f>
        <v>1.7451945320276401</v>
      </c>
      <c r="F134">
        <f>'ICP-MS Results'!K57</f>
        <v>160.27676790226801</v>
      </c>
      <c r="G134">
        <f>'ICP-MS Results'!M57</f>
        <v>-3.2864784431492197E-2</v>
      </c>
      <c r="H134">
        <f>'ICP-MS Results'!P57</f>
        <v>0.13983485287570099</v>
      </c>
      <c r="I134">
        <f>'ICP-MS Results'!Q57</f>
        <v>2.5741470213028199</v>
      </c>
      <c r="J134">
        <f>'ICP-MS Results'!S57</f>
        <v>0.20450017627059899</v>
      </c>
      <c r="K134">
        <f>'ICP-MS Results'!V57</f>
        <v>22.271647136455599</v>
      </c>
      <c r="L134">
        <f>'ICP-MS Results'!Y57</f>
        <v>-0.10969152706461199</v>
      </c>
      <c r="M134">
        <f>'ICP-MS Results'!AC57</f>
        <v>3.42088058465723E-2</v>
      </c>
      <c r="N134">
        <f>'ICP-MS Results'!AE57</f>
        <v>-5.7488871796342399E-2</v>
      </c>
      <c r="O134">
        <f>'ICP-MS Results'!AG57</f>
        <v>-5.5644181957722097E-2</v>
      </c>
      <c r="P134">
        <f>'ICP-MS Results'!AI57</f>
        <v>-3.1193148649795101E-3</v>
      </c>
      <c r="Q134">
        <f>'ICP-MS Results'!AK57</f>
        <v>-1.13750843532058E-2</v>
      </c>
      <c r="R134">
        <f>'ICP-MS Results'!AN57</f>
        <v>-0.16864113309461901</v>
      </c>
      <c r="S134">
        <f>'ICP-MS Results'!AP57</f>
        <v>6.1823741480850798E-3</v>
      </c>
      <c r="T134">
        <f>'ICP-MS Results'!AR57</f>
        <v>1.19079340851517E-2</v>
      </c>
      <c r="U134">
        <f>'ICP-MS Results'!AT57</f>
        <v>7.9648889540543999E-2</v>
      </c>
      <c r="V134">
        <f>'ICP-MS Results'!AV57</f>
        <v>-0.14513899896122101</v>
      </c>
      <c r="W134">
        <f>'ICP-MS Results'!AX57</f>
        <v>2.43087625775681E-3</v>
      </c>
      <c r="X134">
        <f>'ICP-MS Results'!AZ57</f>
        <v>-4.1657503278574896E-3</v>
      </c>
      <c r="Y134">
        <f>'ICP-MS Results'!BB57</f>
        <v>1.0039935792240599E-2</v>
      </c>
      <c r="Z134">
        <f>'ICP-MS Results'!BF57</f>
        <v>0.13194558437169299</v>
      </c>
      <c r="AA134">
        <f>'ICP-MS Results'!BH57</f>
        <v>7.1718319487096394E-2</v>
      </c>
      <c r="AB134">
        <f>'ICP-MS Results'!BK57</f>
        <v>3.4910170165192099E-3</v>
      </c>
      <c r="AC134">
        <f>'ICP-MS Results'!BM57</f>
        <v>-2.1126824977626701E-2</v>
      </c>
      <c r="AD134">
        <f>'ICP-MS Results'!BO57</f>
        <v>2.4826843142380099E-2</v>
      </c>
      <c r="AE134">
        <f>'ICP-MS Results'!BQ57</f>
        <v>0.379806122087127</v>
      </c>
      <c r="AF134">
        <f>'ICP-MS Results'!BS57</f>
        <v>0.128046722848874</v>
      </c>
      <c r="AG134">
        <f>'ICP-MS Results'!BT57</f>
        <v>8.1165421368159796E-2</v>
      </c>
      <c r="AH134">
        <f>'ICP-MS Results'!BW57</f>
        <v>-5.6783164376256797E-3</v>
      </c>
      <c r="AI134">
        <f>'ICP-MS Results'!BY57</f>
        <v>9.3067583498916001E-3</v>
      </c>
      <c r="AJ134">
        <f>'ICP-MS Results'!CA57</f>
        <v>8.0677258364027199E-2</v>
      </c>
      <c r="AK134">
        <f>'ICP-MS Results'!CC57</f>
        <v>-9.4969970296262807E-2</v>
      </c>
      <c r="AL134">
        <f>'ICP-MS Results'!CE57</f>
        <v>9.4825584536458896E-2</v>
      </c>
      <c r="AM134">
        <f>'ICP-MS Results'!CG57</f>
        <v>3.0730815607780699E-2</v>
      </c>
      <c r="AN134">
        <f>'ICP-MS Results'!CI57</f>
        <v>7.4398069019257296E-3</v>
      </c>
      <c r="AO134">
        <f>'ICP-MS Results'!CK57</f>
        <v>1.2644004319958799E-2</v>
      </c>
      <c r="AP134">
        <f>'ICP-MS Results'!CM57</f>
        <v>1.3436502803307999E-2</v>
      </c>
      <c r="AQ134">
        <f>'ICP-MS Results'!CO57</f>
        <v>4.9419362767055804E-3</v>
      </c>
      <c r="AR134">
        <f>'ICP-MS Results'!CQ57</f>
        <v>9.5421234105755696E-3</v>
      </c>
      <c r="AS134">
        <f>'ICP-MS Results'!CS57</f>
        <v>9.9072759402287001E-4</v>
      </c>
      <c r="AT134">
        <f>'ICP-MS Results'!CU57</f>
        <v>5.9510515074053701E-3</v>
      </c>
      <c r="AU134">
        <f>'ICP-MS Results'!CW57</f>
        <v>3.05038556391117E-3</v>
      </c>
      <c r="AV134">
        <f>'ICP-MS Results'!CY57</f>
        <v>4.8437636126526197E-3</v>
      </c>
      <c r="AW134">
        <f>'ICP-MS Results'!DA57</f>
        <v>3.04628941230543E-3</v>
      </c>
      <c r="AX134">
        <f>'ICP-MS Results'!DC57</f>
        <v>6.4890262612050404E-3</v>
      </c>
      <c r="AY134">
        <f>'ICP-MS Results'!DE57</f>
        <v>3.9494505965508202E-3</v>
      </c>
      <c r="AZ134">
        <f>'ICP-MS Results'!DG57</f>
        <v>6.2908793711736501E-3</v>
      </c>
      <c r="BA134">
        <f>'ICP-MS Results'!DI57</f>
        <v>4.3371729541478799E-3</v>
      </c>
      <c r="BB134">
        <f>'ICP-MS Results'!DK57</f>
        <v>6.0376015336211604E-3</v>
      </c>
      <c r="BC134">
        <f>'ICP-MS Results'!DM57</f>
        <v>1.6655422392437301E-2</v>
      </c>
      <c r="BD134">
        <f>'ICP-MS Results'!DO57</f>
        <v>8.7196769628534093E-2</v>
      </c>
      <c r="BE134">
        <f>'ICP-MS Results'!DQ57</f>
        <v>0.44007487092152098</v>
      </c>
      <c r="BF134">
        <f>'ICP-MS Results'!DS57</f>
        <v>3.4723136699848001E-2</v>
      </c>
      <c r="BG134">
        <f>'ICP-MS Results'!DU57</f>
        <v>0.31590902264860499</v>
      </c>
      <c r="BH134">
        <f>'ICP-MS Results'!DW57</f>
        <v>9.3579200170688601</v>
      </c>
      <c r="BI134">
        <f>'ICP-MS Results'!DY57</f>
        <v>-1.7865229261675501E-2</v>
      </c>
      <c r="BJ134">
        <f>'ICP-MS Results'!EA57</f>
        <v>5.7159446496067398E-2</v>
      </c>
      <c r="BK134">
        <f>'ICP-MS Results'!EC57</f>
        <v>1.6434040405010401E-2</v>
      </c>
      <c r="BL134">
        <f>'ICP-MS Results'!EE57</f>
        <v>4.1244997748311699E-3</v>
      </c>
      <c r="BM134" s="14">
        <f>'ICP-MS Results'!EF57</f>
        <v>95.227888357381104</v>
      </c>
      <c r="BN134" s="14">
        <f>'ICP-MS Results'!EG57</f>
        <v>69.594889901374799</v>
      </c>
      <c r="BO134" s="14">
        <f>'ICP-MS Results'!EH57</f>
        <v>88.443633310933294</v>
      </c>
    </row>
  </sheetData>
  <conditionalFormatting sqref="C13:BL13 C15:BL15 C67:BL67 C69:BL69 C123:BL123 C125:BL125 C131:BL131 C133:BL133">
    <cfRule type="cellIs" dxfId="0" priority="8" operator="notBetween">
      <formula>0.9</formula>
      <formula>1.1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H57"/>
  <sheetViews>
    <sheetView tabSelected="1" workbookViewId="0">
      <pane xSplit="4" ySplit="2" topLeftCell="DT16" activePane="bottomRight" state="frozen"/>
      <selection pane="topRight" activeCell="E1" sqref="E1"/>
      <selection pane="bottomLeft" activeCell="A3" sqref="A3"/>
      <selection pane="bottomRight" activeCell="DT27" sqref="DT27"/>
    </sheetView>
  </sheetViews>
  <sheetFormatPr defaultColWidth="9.140625" defaultRowHeight="15" x14ac:dyDescent="0.25"/>
  <cols>
    <col min="1" max="1" width="4" customWidth="1"/>
    <col min="2" max="2" width="4.28515625" customWidth="1"/>
    <col min="3" max="3" width="20.5703125" customWidth="1"/>
    <col min="4" max="4" width="8.85546875" customWidth="1"/>
    <col min="5" max="5" width="13.42578125" customWidth="1"/>
    <col min="6" max="6" width="11.140625" customWidth="1"/>
    <col min="7" max="7" width="14.28515625" customWidth="1"/>
    <col min="8" max="8" width="11.140625" customWidth="1"/>
    <col min="9" max="9" width="14.28515625" customWidth="1"/>
    <col min="10" max="10" width="11.140625" customWidth="1"/>
    <col min="11" max="11" width="15.28515625" customWidth="1"/>
    <col min="12" max="12" width="11.7109375" customWidth="1"/>
    <col min="13" max="13" width="15.5703125" customWidth="1"/>
    <col min="14" max="14" width="11.85546875" customWidth="1"/>
    <col min="15" max="15" width="14.7109375" customWidth="1"/>
    <col min="16" max="16" width="11.140625" customWidth="1"/>
    <col min="17" max="17" width="14.7109375" customWidth="1"/>
    <col min="18" max="18" width="11.140625" customWidth="1"/>
    <col min="19" max="19" width="14.28515625" customWidth="1"/>
    <col min="20" max="20" width="11.140625" customWidth="1"/>
    <col min="21" max="21" width="14.28515625" customWidth="1"/>
    <col min="22" max="23" width="11.7109375" customWidth="1"/>
    <col min="24" max="24" width="15.28515625" customWidth="1"/>
    <col min="25" max="25" width="11.5703125" customWidth="1"/>
    <col min="26" max="26" width="15.28515625" customWidth="1"/>
    <col min="27" max="27" width="11.5703125" customWidth="1"/>
    <col min="28" max="28" width="15.140625" customWidth="1"/>
    <col min="29" max="29" width="11.42578125" customWidth="1"/>
    <col min="30" max="30" width="14.5703125" customWidth="1"/>
    <col min="31" max="31" width="11.140625" customWidth="1"/>
    <col min="32" max="32" width="14.28515625" customWidth="1"/>
    <col min="33" max="33" width="11.140625" customWidth="1"/>
    <col min="34" max="34" width="15" customWidth="1"/>
    <col min="35" max="35" width="11.28515625" customWidth="1"/>
    <col min="36" max="36" width="15.5703125" customWidth="1"/>
    <col min="37" max="37" width="11.85546875" customWidth="1"/>
    <col min="38" max="38" width="15.140625" customWidth="1"/>
    <col min="39" max="40" width="11.42578125" customWidth="1"/>
    <col min="41" max="41" width="15.28515625" customWidth="1"/>
    <col min="42" max="42" width="11.5703125" customWidth="1"/>
    <col min="43" max="43" width="14.7109375" customWidth="1"/>
    <col min="44" max="44" width="11.140625" customWidth="1"/>
    <col min="45" max="45" width="15.28515625" customWidth="1"/>
    <col min="46" max="46" width="11.5703125" customWidth="1"/>
    <col min="47" max="47" width="15.140625" customWidth="1"/>
    <col min="48" max="48" width="11.42578125" customWidth="1"/>
    <col min="49" max="49" width="15.42578125" customWidth="1"/>
    <col min="50" max="50" width="11.7109375" customWidth="1"/>
    <col min="51" max="51" width="15.42578125" customWidth="1"/>
    <col min="52" max="52" width="11.7109375" customWidth="1"/>
    <col min="53" max="53" width="15.140625" customWidth="1"/>
    <col min="54" max="54" width="11.42578125" customWidth="1"/>
    <col min="55" max="56" width="15.28515625" customWidth="1"/>
    <col min="57" max="58" width="11.5703125" customWidth="1"/>
    <col min="59" max="60" width="15.28515625" customWidth="1"/>
    <col min="61" max="61" width="11.5703125" customWidth="1"/>
    <col min="62" max="62" width="14.85546875" customWidth="1"/>
    <col min="63" max="63" width="11.140625" customWidth="1"/>
    <col min="64" max="64" width="14.28515625" customWidth="1"/>
    <col min="65" max="65" width="11.140625" customWidth="1"/>
    <col min="66" max="66" width="14.7109375" customWidth="1"/>
    <col min="67" max="67" width="11.140625" customWidth="1"/>
    <col min="68" max="68" width="15.28515625" customWidth="1"/>
    <col min="69" max="69" width="11.5703125" customWidth="1"/>
    <col min="70" max="70" width="15.5703125" customWidth="1"/>
    <col min="71" max="71" width="11.85546875" customWidth="1"/>
    <col min="72" max="72" width="16.28515625" customWidth="1"/>
    <col min="73" max="73" width="12.5703125" customWidth="1"/>
    <col min="74" max="74" width="16.28515625" customWidth="1"/>
    <col min="75" max="75" width="12.5703125" customWidth="1"/>
    <col min="76" max="76" width="15.5703125" customWidth="1"/>
    <col min="77" max="77" width="11.85546875" customWidth="1"/>
    <col min="78" max="78" width="16.28515625" customWidth="1"/>
    <col min="79" max="79" width="12.5703125" customWidth="1"/>
    <col min="80" max="80" width="16.28515625" customWidth="1"/>
    <col min="81" max="81" width="12.5703125" customWidth="1"/>
    <col min="82" max="82" width="16.140625" customWidth="1"/>
    <col min="83" max="83" width="12.42578125" customWidth="1"/>
    <col min="84" max="84" width="16.28515625" customWidth="1"/>
    <col min="85" max="85" width="12.5703125" customWidth="1"/>
    <col min="86" max="86" width="16.28515625" customWidth="1"/>
    <col min="87" max="87" width="12.5703125" customWidth="1"/>
    <col min="88" max="88" width="16" customWidth="1"/>
    <col min="89" max="89" width="12.28515625" customWidth="1"/>
    <col min="90" max="90" width="16.28515625" customWidth="1"/>
    <col min="91" max="91" width="12.5703125" customWidth="1"/>
    <col min="92" max="92" width="15.85546875" customWidth="1"/>
    <col min="93" max="93" width="12.140625" customWidth="1"/>
    <col min="94" max="94" width="16.28515625" customWidth="1"/>
    <col min="95" max="95" width="12.5703125" customWidth="1"/>
    <col min="96" max="96" width="16.7109375" customWidth="1"/>
    <col min="97" max="97" width="13" customWidth="1"/>
    <col min="98" max="98" width="16.28515625" customWidth="1"/>
    <col min="99" max="99" width="12.5703125" customWidth="1"/>
    <col min="100" max="100" width="16.42578125" customWidth="1"/>
    <col min="101" max="101" width="12.7109375" customWidth="1"/>
    <col min="102" max="102" width="16.140625" customWidth="1"/>
    <col min="103" max="103" width="12.42578125" customWidth="1"/>
    <col min="104" max="104" width="16.28515625" customWidth="1"/>
    <col min="105" max="105" width="12.5703125" customWidth="1"/>
    <col min="106" max="106" width="16.28515625" customWidth="1"/>
    <col min="107" max="107" width="12.5703125" customWidth="1"/>
    <col min="108" max="108" width="15.85546875" customWidth="1"/>
    <col min="109" max="109" width="12.140625" customWidth="1"/>
    <col min="110" max="110" width="16.5703125" customWidth="1"/>
    <col min="111" max="111" width="12.85546875" customWidth="1"/>
    <col min="112" max="112" width="16.28515625" customWidth="1"/>
    <col min="113" max="113" width="12.5703125" customWidth="1"/>
    <col min="114" max="114" width="16" customWidth="1"/>
    <col min="115" max="115" width="12.28515625" customWidth="1"/>
    <col min="116" max="116" width="15.85546875" customWidth="1"/>
    <col min="117" max="117" width="12.140625" customWidth="1"/>
    <col min="118" max="118" width="16.140625" customWidth="1"/>
    <col min="119" max="119" width="12.42578125" customWidth="1"/>
    <col min="120" max="120" width="15.7109375" customWidth="1"/>
    <col min="121" max="121" width="12" customWidth="1"/>
    <col min="122" max="122" width="16.28515625" customWidth="1"/>
    <col min="123" max="123" width="12.5703125" customWidth="1"/>
    <col min="124" max="124" width="16.28515625" customWidth="1"/>
    <col min="125" max="125" width="12.5703125" customWidth="1"/>
    <col min="126" max="126" width="15.5703125" customWidth="1"/>
    <col min="127" max="127" width="11.85546875" customWidth="1"/>
    <col min="128" max="128" width="16.28515625" customWidth="1"/>
    <col min="129" max="129" width="12.5703125" customWidth="1"/>
    <col min="130" max="130" width="15.5703125" customWidth="1"/>
    <col min="131" max="131" width="12" customWidth="1"/>
    <col min="132" max="132" width="16.140625" customWidth="1"/>
    <col min="133" max="133" width="12.42578125" customWidth="1"/>
    <col min="134" max="134" width="15.28515625" customWidth="1"/>
    <col min="135" max="135" width="11.5703125" customWidth="1"/>
    <col min="136" max="136" width="22.85546875" customWidth="1"/>
    <col min="137" max="138" width="19.140625" customWidth="1"/>
  </cols>
  <sheetData>
    <row r="1" spans="1:138" ht="18" customHeight="1" x14ac:dyDescent="0.25">
      <c r="A1" s="8" t="s">
        <v>42</v>
      </c>
      <c r="B1" s="9"/>
      <c r="C1" s="9"/>
      <c r="D1" s="10"/>
      <c r="E1" s="1" t="s">
        <v>171</v>
      </c>
      <c r="F1" s="1" t="s">
        <v>129</v>
      </c>
      <c r="G1" s="1" t="s">
        <v>157</v>
      </c>
      <c r="H1" s="1" t="s">
        <v>96</v>
      </c>
      <c r="I1" s="1" t="s">
        <v>34</v>
      </c>
      <c r="J1" s="1" t="s">
        <v>44</v>
      </c>
      <c r="K1" s="1" t="s">
        <v>118</v>
      </c>
      <c r="L1" s="1" t="s">
        <v>150</v>
      </c>
      <c r="M1" s="1" t="s">
        <v>22</v>
      </c>
      <c r="N1" s="1" t="s">
        <v>20</v>
      </c>
      <c r="O1" s="1" t="s">
        <v>16</v>
      </c>
      <c r="P1" s="1" t="s">
        <v>104</v>
      </c>
      <c r="Q1" s="1" t="s">
        <v>87</v>
      </c>
      <c r="R1" s="1" t="s">
        <v>136</v>
      </c>
      <c r="S1" s="1" t="s">
        <v>101</v>
      </c>
      <c r="T1" s="1" t="s">
        <v>13</v>
      </c>
      <c r="U1" s="1" t="s">
        <v>135</v>
      </c>
      <c r="V1" s="1" t="s">
        <v>74</v>
      </c>
      <c r="W1" s="1" t="s">
        <v>153</v>
      </c>
      <c r="X1" s="1" t="s">
        <v>65</v>
      </c>
      <c r="Y1" s="1" t="s">
        <v>25</v>
      </c>
      <c r="Z1" s="1" t="s">
        <v>97</v>
      </c>
      <c r="AA1" s="1" t="s">
        <v>31</v>
      </c>
      <c r="AB1" s="1" t="s">
        <v>111</v>
      </c>
      <c r="AC1" s="1" t="s">
        <v>55</v>
      </c>
      <c r="AD1" s="1" t="s">
        <v>142</v>
      </c>
      <c r="AE1" s="1" t="s">
        <v>50</v>
      </c>
      <c r="AF1" s="1" t="s">
        <v>1</v>
      </c>
      <c r="AG1" s="1" t="s">
        <v>139</v>
      </c>
      <c r="AH1" s="1" t="s">
        <v>4</v>
      </c>
      <c r="AI1" s="1" t="s">
        <v>128</v>
      </c>
      <c r="AJ1" s="1" t="s">
        <v>7</v>
      </c>
      <c r="AK1" s="1" t="s">
        <v>28</v>
      </c>
      <c r="AL1" s="1" t="s">
        <v>173</v>
      </c>
      <c r="AM1" s="1" t="s">
        <v>117</v>
      </c>
      <c r="AN1" s="1" t="s">
        <v>26</v>
      </c>
      <c r="AO1" s="1" t="s">
        <v>71</v>
      </c>
      <c r="AP1" s="1" t="s">
        <v>102</v>
      </c>
      <c r="AQ1" s="1" t="s">
        <v>93</v>
      </c>
      <c r="AR1" s="1" t="s">
        <v>73</v>
      </c>
      <c r="AS1" s="1" t="s">
        <v>99</v>
      </c>
      <c r="AT1" s="1" t="s">
        <v>107</v>
      </c>
      <c r="AU1" s="1" t="s">
        <v>160</v>
      </c>
      <c r="AV1" s="1" t="s">
        <v>106</v>
      </c>
      <c r="AW1" s="1" t="s">
        <v>45</v>
      </c>
      <c r="AX1" s="1" t="s">
        <v>5</v>
      </c>
      <c r="AY1" s="1" t="s">
        <v>91</v>
      </c>
      <c r="AZ1" s="1" t="s">
        <v>40</v>
      </c>
      <c r="BA1" s="1" t="s">
        <v>21</v>
      </c>
      <c r="BB1" s="1" t="s">
        <v>100</v>
      </c>
      <c r="BC1" s="1" t="s">
        <v>116</v>
      </c>
      <c r="BD1" s="1" t="s">
        <v>54</v>
      </c>
      <c r="BE1" s="1" t="s">
        <v>98</v>
      </c>
      <c r="BF1" s="1" t="s">
        <v>159</v>
      </c>
      <c r="BG1" s="1" t="s">
        <v>132</v>
      </c>
      <c r="BH1" s="1" t="s">
        <v>163</v>
      </c>
      <c r="BI1" s="1" t="s">
        <v>2</v>
      </c>
      <c r="BJ1" s="1" t="s">
        <v>15</v>
      </c>
      <c r="BK1" s="1" t="s">
        <v>133</v>
      </c>
      <c r="BL1" s="1" t="s">
        <v>170</v>
      </c>
      <c r="BM1" s="1" t="s">
        <v>27</v>
      </c>
      <c r="BN1" s="1" t="s">
        <v>151</v>
      </c>
      <c r="BO1" s="1" t="s">
        <v>94</v>
      </c>
      <c r="BP1" s="1" t="s">
        <v>70</v>
      </c>
      <c r="BQ1" s="1" t="s">
        <v>92</v>
      </c>
      <c r="BR1" s="1" t="s">
        <v>125</v>
      </c>
      <c r="BS1" s="1" t="s">
        <v>166</v>
      </c>
      <c r="BT1" s="1" t="s">
        <v>78</v>
      </c>
      <c r="BU1" s="1" t="s">
        <v>32</v>
      </c>
      <c r="BV1" s="1" t="s">
        <v>51</v>
      </c>
      <c r="BW1" s="1" t="s">
        <v>123</v>
      </c>
      <c r="BX1" s="1" t="s">
        <v>89</v>
      </c>
      <c r="BY1" s="1" t="s">
        <v>115</v>
      </c>
      <c r="BZ1" s="1" t="s">
        <v>8</v>
      </c>
      <c r="CA1" s="1" t="s">
        <v>52</v>
      </c>
      <c r="CB1" s="1" t="s">
        <v>10</v>
      </c>
      <c r="CC1" s="1" t="s">
        <v>43</v>
      </c>
      <c r="CD1" s="1" t="s">
        <v>110</v>
      </c>
      <c r="CE1" s="1" t="s">
        <v>36</v>
      </c>
      <c r="CF1" s="1" t="s">
        <v>23</v>
      </c>
      <c r="CG1" s="1" t="s">
        <v>88</v>
      </c>
      <c r="CH1" s="1" t="s">
        <v>3</v>
      </c>
      <c r="CI1" s="1" t="s">
        <v>47</v>
      </c>
      <c r="CJ1" s="1" t="s">
        <v>9</v>
      </c>
      <c r="CK1" s="1" t="s">
        <v>67</v>
      </c>
      <c r="CL1" s="1" t="s">
        <v>62</v>
      </c>
      <c r="CM1" s="1" t="s">
        <v>12</v>
      </c>
      <c r="CN1" s="1" t="s">
        <v>147</v>
      </c>
      <c r="CO1" s="1" t="s">
        <v>126</v>
      </c>
      <c r="CP1" s="1" t="s">
        <v>109</v>
      </c>
      <c r="CQ1" s="1" t="s">
        <v>152</v>
      </c>
      <c r="CR1" s="1" t="s">
        <v>19</v>
      </c>
      <c r="CS1" s="1" t="s">
        <v>48</v>
      </c>
      <c r="CT1" s="1" t="s">
        <v>144</v>
      </c>
      <c r="CU1" s="1" t="s">
        <v>81</v>
      </c>
      <c r="CV1" s="1" t="s">
        <v>105</v>
      </c>
      <c r="CW1" s="1" t="s">
        <v>35</v>
      </c>
      <c r="CX1" s="1" t="s">
        <v>141</v>
      </c>
      <c r="CY1" s="1" t="s">
        <v>114</v>
      </c>
      <c r="CZ1" s="1" t="s">
        <v>61</v>
      </c>
      <c r="DA1" s="1" t="s">
        <v>63</v>
      </c>
      <c r="DB1" s="1" t="s">
        <v>39</v>
      </c>
      <c r="DC1" s="1" t="s">
        <v>174</v>
      </c>
      <c r="DD1" s="1" t="s">
        <v>66</v>
      </c>
      <c r="DE1" s="1" t="s">
        <v>158</v>
      </c>
      <c r="DF1" s="1" t="s">
        <v>113</v>
      </c>
      <c r="DG1" s="1" t="s">
        <v>108</v>
      </c>
      <c r="DH1" s="1" t="s">
        <v>172</v>
      </c>
      <c r="DI1" s="1" t="s">
        <v>49</v>
      </c>
      <c r="DJ1" s="1" t="s">
        <v>83</v>
      </c>
      <c r="DK1" s="1" t="s">
        <v>76</v>
      </c>
      <c r="DL1" s="1" t="s">
        <v>68</v>
      </c>
      <c r="DM1" s="1" t="s">
        <v>149</v>
      </c>
      <c r="DN1" s="1" t="s">
        <v>90</v>
      </c>
      <c r="DO1" s="1" t="s">
        <v>79</v>
      </c>
      <c r="DP1" s="1" t="s">
        <v>127</v>
      </c>
      <c r="DQ1" s="1" t="s">
        <v>14</v>
      </c>
      <c r="DR1" s="1" t="s">
        <v>156</v>
      </c>
      <c r="DS1" s="1" t="s">
        <v>72</v>
      </c>
      <c r="DT1" s="1" t="s">
        <v>122</v>
      </c>
      <c r="DU1" s="1" t="s">
        <v>124</v>
      </c>
      <c r="DV1" s="1" t="s">
        <v>95</v>
      </c>
      <c r="DW1" s="1" t="s">
        <v>85</v>
      </c>
      <c r="DX1" s="1" t="s">
        <v>24</v>
      </c>
      <c r="DY1" s="1" t="s">
        <v>162</v>
      </c>
      <c r="DZ1" s="1" t="s">
        <v>38</v>
      </c>
      <c r="EA1" s="1" t="s">
        <v>64</v>
      </c>
      <c r="EB1" s="1" t="s">
        <v>165</v>
      </c>
      <c r="EC1" s="1" t="s">
        <v>77</v>
      </c>
      <c r="ED1" s="1" t="s">
        <v>30</v>
      </c>
      <c r="EE1" s="1" t="s">
        <v>168</v>
      </c>
      <c r="EF1" s="1" t="s">
        <v>120</v>
      </c>
      <c r="EG1" s="1" t="s">
        <v>154</v>
      </c>
      <c r="EH1" s="1" t="s">
        <v>75</v>
      </c>
    </row>
    <row r="2" spans="1:138" ht="18" customHeight="1" x14ac:dyDescent="0.25">
      <c r="A2" s="1" t="s">
        <v>146</v>
      </c>
      <c r="B2" s="1" t="s">
        <v>169</v>
      </c>
      <c r="C2" s="1" t="s">
        <v>140</v>
      </c>
      <c r="D2" s="1" t="s">
        <v>57</v>
      </c>
      <c r="E2" s="1" t="s">
        <v>155</v>
      </c>
      <c r="F2" s="1" t="s">
        <v>155</v>
      </c>
      <c r="G2" s="1" t="s">
        <v>155</v>
      </c>
      <c r="H2" s="1" t="s">
        <v>155</v>
      </c>
      <c r="I2" s="1" t="s">
        <v>155</v>
      </c>
      <c r="J2" s="1" t="s">
        <v>155</v>
      </c>
      <c r="K2" s="1" t="s">
        <v>155</v>
      </c>
      <c r="L2" s="1" t="s">
        <v>155</v>
      </c>
      <c r="M2" s="1" t="s">
        <v>155</v>
      </c>
      <c r="N2" s="1" t="s">
        <v>155</v>
      </c>
      <c r="O2" s="1" t="s">
        <v>155</v>
      </c>
      <c r="P2" s="1" t="s">
        <v>155</v>
      </c>
      <c r="Q2" s="1" t="s">
        <v>155</v>
      </c>
      <c r="R2" s="1" t="s">
        <v>155</v>
      </c>
      <c r="S2" s="1" t="s">
        <v>155</v>
      </c>
      <c r="T2" s="1" t="s">
        <v>155</v>
      </c>
      <c r="U2" s="1" t="s">
        <v>155</v>
      </c>
      <c r="V2" s="1" t="s">
        <v>155</v>
      </c>
      <c r="W2" s="1" t="s">
        <v>155</v>
      </c>
      <c r="X2" s="1" t="s">
        <v>155</v>
      </c>
      <c r="Y2" s="1" t="s">
        <v>155</v>
      </c>
      <c r="Z2" s="1" t="s">
        <v>155</v>
      </c>
      <c r="AA2" s="1" t="s">
        <v>155</v>
      </c>
      <c r="AB2" s="1" t="s">
        <v>155</v>
      </c>
      <c r="AC2" s="1" t="s">
        <v>155</v>
      </c>
      <c r="AD2" s="1" t="s">
        <v>155</v>
      </c>
      <c r="AE2" s="1" t="s">
        <v>155</v>
      </c>
      <c r="AF2" s="1" t="s">
        <v>155</v>
      </c>
      <c r="AG2" s="1" t="s">
        <v>155</v>
      </c>
      <c r="AH2" s="1" t="s">
        <v>155</v>
      </c>
      <c r="AI2" s="1" t="s">
        <v>155</v>
      </c>
      <c r="AJ2" s="1" t="s">
        <v>155</v>
      </c>
      <c r="AK2" s="1" t="s">
        <v>155</v>
      </c>
      <c r="AL2" s="1" t="s">
        <v>155</v>
      </c>
      <c r="AM2" s="1" t="s">
        <v>155</v>
      </c>
      <c r="AN2" s="1" t="s">
        <v>155</v>
      </c>
      <c r="AO2" s="1" t="s">
        <v>155</v>
      </c>
      <c r="AP2" s="1" t="s">
        <v>155</v>
      </c>
      <c r="AQ2" s="1" t="s">
        <v>155</v>
      </c>
      <c r="AR2" s="1" t="s">
        <v>155</v>
      </c>
      <c r="AS2" s="1" t="s">
        <v>155</v>
      </c>
      <c r="AT2" s="1" t="s">
        <v>155</v>
      </c>
      <c r="AU2" s="1" t="s">
        <v>155</v>
      </c>
      <c r="AV2" s="1" t="s">
        <v>155</v>
      </c>
      <c r="AW2" s="1" t="s">
        <v>155</v>
      </c>
      <c r="AX2" s="1" t="s">
        <v>155</v>
      </c>
      <c r="AY2" s="1" t="s">
        <v>155</v>
      </c>
      <c r="AZ2" s="1" t="s">
        <v>155</v>
      </c>
      <c r="BA2" s="1" t="s">
        <v>155</v>
      </c>
      <c r="BB2" s="1" t="s">
        <v>155</v>
      </c>
      <c r="BC2" s="1" t="s">
        <v>155</v>
      </c>
      <c r="BD2" s="1" t="s">
        <v>155</v>
      </c>
      <c r="BE2" s="1" t="s">
        <v>155</v>
      </c>
      <c r="BF2" s="1" t="s">
        <v>155</v>
      </c>
      <c r="BG2" s="1" t="s">
        <v>155</v>
      </c>
      <c r="BH2" s="1" t="s">
        <v>155</v>
      </c>
      <c r="BI2" s="1" t="s">
        <v>155</v>
      </c>
      <c r="BJ2" s="1" t="s">
        <v>155</v>
      </c>
      <c r="BK2" s="1" t="s">
        <v>155</v>
      </c>
      <c r="BL2" s="1" t="s">
        <v>155</v>
      </c>
      <c r="BM2" s="1" t="s">
        <v>155</v>
      </c>
      <c r="BN2" s="1" t="s">
        <v>155</v>
      </c>
      <c r="BO2" s="1" t="s">
        <v>155</v>
      </c>
      <c r="BP2" s="1" t="s">
        <v>155</v>
      </c>
      <c r="BQ2" s="1" t="s">
        <v>155</v>
      </c>
      <c r="BR2" s="1" t="s">
        <v>155</v>
      </c>
      <c r="BS2" s="1" t="s">
        <v>155</v>
      </c>
      <c r="BT2" s="1" t="s">
        <v>155</v>
      </c>
      <c r="BU2" s="1" t="s">
        <v>155</v>
      </c>
      <c r="BV2" s="1" t="s">
        <v>155</v>
      </c>
      <c r="BW2" s="1" t="s">
        <v>155</v>
      </c>
      <c r="BX2" s="1" t="s">
        <v>155</v>
      </c>
      <c r="BY2" s="1" t="s">
        <v>155</v>
      </c>
      <c r="BZ2" s="1" t="s">
        <v>155</v>
      </c>
      <c r="CA2" s="1" t="s">
        <v>155</v>
      </c>
      <c r="CB2" s="1" t="s">
        <v>155</v>
      </c>
      <c r="CC2" s="1" t="s">
        <v>155</v>
      </c>
      <c r="CD2" s="1" t="s">
        <v>155</v>
      </c>
      <c r="CE2" s="1" t="s">
        <v>155</v>
      </c>
      <c r="CF2" s="1" t="s">
        <v>155</v>
      </c>
      <c r="CG2" s="1" t="s">
        <v>155</v>
      </c>
      <c r="CH2" s="1" t="s">
        <v>155</v>
      </c>
      <c r="CI2" s="1" t="s">
        <v>155</v>
      </c>
      <c r="CJ2" s="1" t="s">
        <v>155</v>
      </c>
      <c r="CK2" s="1" t="s">
        <v>155</v>
      </c>
      <c r="CL2" s="1" t="s">
        <v>155</v>
      </c>
      <c r="CM2" s="1" t="s">
        <v>155</v>
      </c>
      <c r="CN2" s="1" t="s">
        <v>155</v>
      </c>
      <c r="CO2" s="1" t="s">
        <v>155</v>
      </c>
      <c r="CP2" s="1" t="s">
        <v>155</v>
      </c>
      <c r="CQ2" s="1" t="s">
        <v>155</v>
      </c>
      <c r="CR2" s="1" t="s">
        <v>155</v>
      </c>
      <c r="CS2" s="1" t="s">
        <v>155</v>
      </c>
      <c r="CT2" s="1" t="s">
        <v>155</v>
      </c>
      <c r="CU2" s="1" t="s">
        <v>155</v>
      </c>
      <c r="CV2" s="1" t="s">
        <v>155</v>
      </c>
      <c r="CW2" s="1" t="s">
        <v>155</v>
      </c>
      <c r="CX2" s="1" t="s">
        <v>155</v>
      </c>
      <c r="CY2" s="1" t="s">
        <v>155</v>
      </c>
      <c r="CZ2" s="1" t="s">
        <v>155</v>
      </c>
      <c r="DA2" s="1" t="s">
        <v>155</v>
      </c>
      <c r="DB2" s="1" t="s">
        <v>155</v>
      </c>
      <c r="DC2" s="1" t="s">
        <v>155</v>
      </c>
      <c r="DD2" s="1" t="s">
        <v>155</v>
      </c>
      <c r="DE2" s="1" t="s">
        <v>155</v>
      </c>
      <c r="DF2" s="1" t="s">
        <v>155</v>
      </c>
      <c r="DG2" s="1" t="s">
        <v>155</v>
      </c>
      <c r="DH2" s="1" t="s">
        <v>155</v>
      </c>
      <c r="DI2" s="1" t="s">
        <v>155</v>
      </c>
      <c r="DJ2" s="1" t="s">
        <v>155</v>
      </c>
      <c r="DK2" s="1" t="s">
        <v>155</v>
      </c>
      <c r="DL2" s="1" t="s">
        <v>155</v>
      </c>
      <c r="DM2" s="1" t="s">
        <v>155</v>
      </c>
      <c r="DN2" s="1" t="s">
        <v>155</v>
      </c>
      <c r="DO2" s="1" t="s">
        <v>155</v>
      </c>
      <c r="DP2" s="1" t="s">
        <v>155</v>
      </c>
      <c r="DQ2" s="1" t="s">
        <v>155</v>
      </c>
      <c r="DR2" s="1" t="s">
        <v>155</v>
      </c>
      <c r="DS2" s="1" t="s">
        <v>155</v>
      </c>
      <c r="DT2" s="1" t="s">
        <v>155</v>
      </c>
      <c r="DU2" s="1" t="s">
        <v>155</v>
      </c>
      <c r="DV2" s="1" t="s">
        <v>155</v>
      </c>
      <c r="DW2" s="1" t="s">
        <v>155</v>
      </c>
      <c r="DX2" s="1" t="s">
        <v>155</v>
      </c>
      <c r="DY2" s="1" t="s">
        <v>155</v>
      </c>
      <c r="DZ2" s="1" t="s">
        <v>155</v>
      </c>
      <c r="EA2" s="1" t="s">
        <v>155</v>
      </c>
      <c r="EB2" s="1" t="s">
        <v>155</v>
      </c>
      <c r="EC2" s="1" t="s">
        <v>155</v>
      </c>
      <c r="ED2" s="1" t="s">
        <v>155</v>
      </c>
      <c r="EE2" s="1" t="s">
        <v>155</v>
      </c>
      <c r="EF2" s="1" t="s">
        <v>130</v>
      </c>
      <c r="EG2" s="1" t="s">
        <v>130</v>
      </c>
      <c r="EH2" s="1" t="s">
        <v>130</v>
      </c>
    </row>
    <row r="3" spans="1:138" x14ac:dyDescent="0.25">
      <c r="A3" s="2"/>
      <c r="B3" s="2" t="b">
        <v>0</v>
      </c>
      <c r="C3" s="2" t="s">
        <v>69</v>
      </c>
      <c r="D3" s="2"/>
      <c r="E3" s="3">
        <v>0.130653372583005</v>
      </c>
      <c r="F3" s="4">
        <v>-4.8842092642493104E-3</v>
      </c>
      <c r="G3" s="3">
        <v>4.4623228824864302E-4</v>
      </c>
      <c r="H3" s="4">
        <v>3.3261644747707798E-2</v>
      </c>
      <c r="I3" s="3">
        <v>0.64249591901882797</v>
      </c>
      <c r="J3" s="4">
        <v>1.3169014400276</v>
      </c>
      <c r="K3" s="3">
        <v>3.50421259559156</v>
      </c>
      <c r="L3" s="4">
        <v>4.5193447848419002</v>
      </c>
      <c r="M3" s="3">
        <v>0.38830508064867802</v>
      </c>
      <c r="N3" s="4">
        <v>0.35295841017845098</v>
      </c>
      <c r="O3" s="3">
        <v>-1.1341706737212E-2</v>
      </c>
      <c r="P3" s="4">
        <v>0.52903469627627797</v>
      </c>
      <c r="Q3" s="3">
        <v>5.7526109786781099</v>
      </c>
      <c r="R3" s="4">
        <v>1.4461991615198899</v>
      </c>
      <c r="S3" s="3">
        <v>-0.34693644660733403</v>
      </c>
      <c r="T3" s="4">
        <v>-3.8151717304528099E-2</v>
      </c>
      <c r="U3" s="3">
        <v>-0.27693746833746802</v>
      </c>
      <c r="V3" s="4">
        <v>-0.73794343735402901</v>
      </c>
      <c r="W3" s="3">
        <v>2.4376078496128399</v>
      </c>
      <c r="X3" s="4">
        <v>2.06389396489462</v>
      </c>
      <c r="Y3" s="3">
        <v>1.0510636430090201</v>
      </c>
      <c r="Z3" s="4">
        <v>1.6294930095426201</v>
      </c>
      <c r="AA3" s="3">
        <v>0.473850543872885</v>
      </c>
      <c r="AB3" s="4">
        <v>-2.0900170885519102E-2</v>
      </c>
      <c r="AC3" s="3">
        <v>1.23563231005859E-2</v>
      </c>
      <c r="AD3" s="4">
        <v>-4.6175252546031102E-2</v>
      </c>
      <c r="AE3" s="3">
        <v>-3.48454345147354E-4</v>
      </c>
      <c r="AF3" s="4">
        <v>-1.52838484215663</v>
      </c>
      <c r="AG3" s="3">
        <v>-3.2713022160376998E-2</v>
      </c>
      <c r="AH3" s="4">
        <v>-1.1222746458056199E-2</v>
      </c>
      <c r="AI3" s="3">
        <v>8.8302616327083999E-2</v>
      </c>
      <c r="AJ3" s="4">
        <v>8.4197491372567206E-3</v>
      </c>
      <c r="AK3" s="3">
        <v>1.0405350804662801E-2</v>
      </c>
      <c r="AL3" s="4">
        <v>-1.93503441142495</v>
      </c>
      <c r="AM3" s="3">
        <v>0.10904838925561</v>
      </c>
      <c r="AN3" s="4">
        <v>0.18953571943644801</v>
      </c>
      <c r="AO3" s="3">
        <v>1.76734616056657E-2</v>
      </c>
      <c r="AP3" s="4">
        <v>1.4050344175185201E-2</v>
      </c>
      <c r="AQ3" s="3">
        <v>0.16637734904167201</v>
      </c>
      <c r="AR3" s="4">
        <v>0.14810983920513399</v>
      </c>
      <c r="AS3" s="3">
        <v>-1.8603251335333901E-2</v>
      </c>
      <c r="AT3" s="4">
        <v>-1.5934097427425398E-2</v>
      </c>
      <c r="AU3" s="3">
        <v>4.4776303429249001E-2</v>
      </c>
      <c r="AV3" s="4">
        <v>8.7746566061540007E-3</v>
      </c>
      <c r="AW3" s="3">
        <v>-3.0386979030961698E-3</v>
      </c>
      <c r="AX3" s="4">
        <v>7.7662742709090696E-3</v>
      </c>
      <c r="AY3" s="3">
        <v>-9.7833367631290094E-2</v>
      </c>
      <c r="AZ3" s="4">
        <v>-6.2563707838723696E-3</v>
      </c>
      <c r="BA3" s="3">
        <v>-1.0270738095698999</v>
      </c>
      <c r="BB3" s="4">
        <v>9.1174247071204306E-3</v>
      </c>
      <c r="BC3" s="3">
        <v>-4.8465163156768698</v>
      </c>
      <c r="BD3" s="4">
        <v>4.4767569115862098E-2</v>
      </c>
      <c r="BE3" s="3">
        <v>-1.6379462127530699E-2</v>
      </c>
      <c r="BF3" s="4">
        <v>2.0738618963486801E-2</v>
      </c>
      <c r="BG3" s="3">
        <v>-1.6302205195901899E-2</v>
      </c>
      <c r="BH3" s="4">
        <v>1.6908747565324801E-3</v>
      </c>
      <c r="BI3" s="3">
        <v>2.0904079778148702E-3</v>
      </c>
      <c r="BJ3" s="4">
        <v>-8.3717662386160595E-4</v>
      </c>
      <c r="BK3" s="3">
        <v>1.78373204735569E-3</v>
      </c>
      <c r="BL3" s="4">
        <v>-0.45026795181090801</v>
      </c>
      <c r="BM3" s="3">
        <v>-0.450267875263962</v>
      </c>
      <c r="BN3" s="4">
        <v>-2.5823180277470101E-3</v>
      </c>
      <c r="BO3" s="3">
        <v>-2.0986934381373502E-3</v>
      </c>
      <c r="BP3" s="4">
        <v>1.27391511379079E-3</v>
      </c>
      <c r="BQ3" s="3">
        <v>4.3850744464935202E-3</v>
      </c>
      <c r="BR3" s="4">
        <v>-2.5602828856812702E-3</v>
      </c>
      <c r="BS3" s="3">
        <v>-3.0216560385654201E-3</v>
      </c>
      <c r="BT3" s="4">
        <v>8.3582134891946602E-3</v>
      </c>
      <c r="BU3" s="3">
        <v>1.55420217945537E-2</v>
      </c>
      <c r="BV3" s="4">
        <v>4.7478892254727697E-3</v>
      </c>
      <c r="BW3" s="3">
        <v>1.7814127365824099E-2</v>
      </c>
      <c r="BX3" s="4">
        <v>6.2638056958811399E-3</v>
      </c>
      <c r="BY3" s="3">
        <v>1.4902171264864201E-2</v>
      </c>
      <c r="BZ3" s="4">
        <v>3.4998611377431099E-2</v>
      </c>
      <c r="CA3" s="3">
        <v>1.3760903158190301E-2</v>
      </c>
      <c r="CB3" s="4">
        <v>-3.9774230734933996E-3</v>
      </c>
      <c r="CC3" s="3">
        <v>1.8890783749735601E-4</v>
      </c>
      <c r="CD3" s="4">
        <v>-1.6150814135992099E-2</v>
      </c>
      <c r="CE3" s="3">
        <v>-1.1383909988264901E-4</v>
      </c>
      <c r="CF3" s="4">
        <v>1.26108551123611E-3</v>
      </c>
      <c r="CG3" s="3">
        <v>2.5645896629649398E-3</v>
      </c>
      <c r="CH3" s="4">
        <v>5.12445069432323E-2</v>
      </c>
      <c r="CI3" s="3">
        <v>3.6627467717305601E-2</v>
      </c>
      <c r="CJ3" s="4">
        <v>-6.1494754731586897E-4</v>
      </c>
      <c r="CK3" s="3">
        <v>1.74637757509654E-3</v>
      </c>
      <c r="CL3" s="4">
        <v>-4.1725053290097798E-2</v>
      </c>
      <c r="CM3" s="3">
        <v>-4.2262385168767298E-2</v>
      </c>
      <c r="CN3" s="4">
        <v>6.9548491493786799E-4</v>
      </c>
      <c r="CO3" s="3">
        <v>-9.4057778914646698E-4</v>
      </c>
      <c r="CP3" s="4">
        <v>1.72761505561733E-3</v>
      </c>
      <c r="CQ3" s="3">
        <v>-4.5158767326894597E-3</v>
      </c>
      <c r="CR3" s="4">
        <v>1.41439299224539E-3</v>
      </c>
      <c r="CS3" s="3">
        <v>1.6416118578496399E-3</v>
      </c>
      <c r="CT3" s="4">
        <v>-3.2040530083320397E-2</v>
      </c>
      <c r="CU3" s="3">
        <v>-3.9791613213924097E-2</v>
      </c>
      <c r="CV3" s="4">
        <v>1.2653316649409399E-3</v>
      </c>
      <c r="CW3" s="3">
        <v>-3.1117937053894199E-3</v>
      </c>
      <c r="CX3" s="4">
        <v>-1.70763453099326E-3</v>
      </c>
      <c r="CY3" s="3">
        <v>-2.8172849725964602E-3</v>
      </c>
      <c r="CZ3" s="4">
        <v>-2.1216510898563099E-3</v>
      </c>
      <c r="DA3" s="3">
        <v>-2.2219415067060199E-3</v>
      </c>
      <c r="DB3" s="4">
        <v>-2.8620441457435399E-3</v>
      </c>
      <c r="DC3" s="3">
        <v>1.5221568949034001E-3</v>
      </c>
      <c r="DD3" s="4">
        <v>-4.3077644474240097E-3</v>
      </c>
      <c r="DE3" s="3">
        <v>-3.1507491131868501E-3</v>
      </c>
      <c r="DF3" s="4">
        <v>-3.7910649190090601E-3</v>
      </c>
      <c r="DG3" s="3">
        <v>-4.0918557454497802E-3</v>
      </c>
      <c r="DH3" s="4">
        <v>-7.0147055804549103E-3</v>
      </c>
      <c r="DI3" s="3">
        <v>-4.5754214725922896E-3</v>
      </c>
      <c r="DJ3" s="4">
        <v>-4.8780128678727903E-3</v>
      </c>
      <c r="DK3" s="3">
        <v>-1.27428152442703E-3</v>
      </c>
      <c r="DL3" s="4">
        <v>-4.9578260169637095E-4</v>
      </c>
      <c r="DM3" s="3">
        <v>-2.05619230647552E-3</v>
      </c>
      <c r="DN3" s="4">
        <v>5.4233648596333699E-4</v>
      </c>
      <c r="DO3" s="3">
        <v>1.8700072678832201E-3</v>
      </c>
      <c r="DP3" s="4">
        <v>-1.07841115127563E-2</v>
      </c>
      <c r="DQ3" s="3">
        <v>1.04682502301707E-2</v>
      </c>
      <c r="DR3" s="4">
        <v>-2.24990057911122E-4</v>
      </c>
      <c r="DS3" s="3">
        <v>9.9159471442720505E-4</v>
      </c>
      <c r="DT3" s="4">
        <v>9.92017216343134E-2</v>
      </c>
      <c r="DU3" s="3">
        <v>0.10805972202429601</v>
      </c>
      <c r="DV3" s="4">
        <v>3.3706785088566602</v>
      </c>
      <c r="DW3" s="3">
        <v>3.1812260855532699</v>
      </c>
      <c r="DX3" s="4">
        <v>2.2561575808924001E-2</v>
      </c>
      <c r="DY3" s="3">
        <v>2.6938816379693999E-2</v>
      </c>
      <c r="DZ3" s="4">
        <v>4.5602017872256803E-3</v>
      </c>
      <c r="EA3" s="3">
        <v>6.1250681008652502E-3</v>
      </c>
      <c r="EB3" s="4">
        <v>-3.6887236280400402E-3</v>
      </c>
      <c r="EC3" s="3">
        <v>-4.5805536179724399E-3</v>
      </c>
      <c r="ED3" s="4">
        <v>-3.1202941086952399E-3</v>
      </c>
      <c r="EE3" s="3">
        <v>-1.57428069430009E-3</v>
      </c>
      <c r="EF3" s="4">
        <v>100</v>
      </c>
      <c r="EG3" s="3">
        <v>100</v>
      </c>
      <c r="EH3" s="4">
        <v>100</v>
      </c>
    </row>
    <row r="4" spans="1:138" x14ac:dyDescent="0.25">
      <c r="A4" s="2"/>
      <c r="B4" s="2" t="b">
        <v>0</v>
      </c>
      <c r="C4" s="2" t="s">
        <v>69</v>
      </c>
      <c r="D4" s="2"/>
      <c r="E4" s="3">
        <v>4.0654352146632398E-2</v>
      </c>
      <c r="F4" s="4">
        <v>5.6300185409716E-2</v>
      </c>
      <c r="G4" s="3">
        <v>-6.0792493092849202E-5</v>
      </c>
      <c r="H4" s="4">
        <v>0</v>
      </c>
      <c r="I4" s="3">
        <v>0.34805273919788998</v>
      </c>
      <c r="J4" s="4">
        <v>0.90501449008719204</v>
      </c>
      <c r="K4" s="3">
        <v>3.3525452670495</v>
      </c>
      <c r="L4" s="4">
        <v>4.4376375504965599</v>
      </c>
      <c r="M4" s="3">
        <v>0.36660812362082201</v>
      </c>
      <c r="N4" s="4">
        <v>0.346042280172497</v>
      </c>
      <c r="O4" s="3">
        <v>-1.19219733212258E-2</v>
      </c>
      <c r="P4" s="4">
        <v>-2.63567383504738E-2</v>
      </c>
      <c r="Q4" s="3">
        <v>1.4038742963814601</v>
      </c>
      <c r="R4" s="4">
        <v>68.479627472138105</v>
      </c>
      <c r="S4" s="3">
        <v>-0.313642657454695</v>
      </c>
      <c r="T4" s="4">
        <v>-5.4871207329818299</v>
      </c>
      <c r="U4" s="3">
        <v>1.16763990295113</v>
      </c>
      <c r="V4" s="4">
        <v>2.8537406955325002</v>
      </c>
      <c r="W4" s="3">
        <v>2.0802641305506699</v>
      </c>
      <c r="X4" s="4">
        <v>1.1902030133827499</v>
      </c>
      <c r="Y4" s="3">
        <v>0.72504519946118795</v>
      </c>
      <c r="Z4" s="4">
        <v>1.7646603574280999</v>
      </c>
      <c r="AA4" s="3">
        <v>0.46195485798792801</v>
      </c>
      <c r="AB4" s="4">
        <v>-1.7380031640366899E-2</v>
      </c>
      <c r="AC4" s="3">
        <v>-2.3384170842881001E-3</v>
      </c>
      <c r="AD4" s="4">
        <v>-2.6570669821747502E-2</v>
      </c>
      <c r="AE4" s="3">
        <v>4.4055508045233199E-2</v>
      </c>
      <c r="AF4" s="4">
        <v>-0.80403261503235202</v>
      </c>
      <c r="AG4" s="3">
        <v>3.5653727303316201E-3</v>
      </c>
      <c r="AH4" s="4">
        <v>3.2261045252750503E-2</v>
      </c>
      <c r="AI4" s="3">
        <v>9.4963541948728497E-2</v>
      </c>
      <c r="AJ4" s="4">
        <v>9.7304014836051295E-3</v>
      </c>
      <c r="AK4" s="3">
        <v>9.9647740161264396E-3</v>
      </c>
      <c r="AL4" s="4">
        <v>-1.19435989231347</v>
      </c>
      <c r="AM4" s="3">
        <v>6.8218396582611904E-2</v>
      </c>
      <c r="AN4" s="4">
        <v>0.25869530162415999</v>
      </c>
      <c r="AO4" s="3">
        <v>1.76536622834663E-2</v>
      </c>
      <c r="AP4" s="4">
        <v>1.1865859587037101E-2</v>
      </c>
      <c r="AQ4" s="3">
        <v>0.157094044079686</v>
      </c>
      <c r="AR4" s="4">
        <v>0.15010617680086699</v>
      </c>
      <c r="AS4" s="3">
        <v>-1.5732976817301601E-2</v>
      </c>
      <c r="AT4" s="4">
        <v>-1.23523072529399E-2</v>
      </c>
      <c r="AU4" s="3">
        <v>4.1830440937749798E-2</v>
      </c>
      <c r="AV4" s="4">
        <v>3.3582104320665697E-2</v>
      </c>
      <c r="AW4" s="3">
        <v>5.5860316517936201E-4</v>
      </c>
      <c r="AX4" s="4">
        <v>3.53464796093469E-3</v>
      </c>
      <c r="AY4" s="3">
        <v>-6.2389123012911898E-2</v>
      </c>
      <c r="AZ4" s="4">
        <v>-2.8092832561436099E-3</v>
      </c>
      <c r="BA4" s="3">
        <v>-0.47657258419780502</v>
      </c>
      <c r="BB4" s="4">
        <v>-1.5777136615430998E-2</v>
      </c>
      <c r="BC4" s="3">
        <v>-1.26260183186175</v>
      </c>
      <c r="BD4" s="4">
        <v>0.17852202144770299</v>
      </c>
      <c r="BE4" s="3">
        <v>-2.7927657277027999E-2</v>
      </c>
      <c r="BF4" s="4">
        <v>2.1933049735289301E-2</v>
      </c>
      <c r="BG4" s="3">
        <v>2.3617030895902599E-2</v>
      </c>
      <c r="BH4" s="4">
        <v>8.0810084244181603E-4</v>
      </c>
      <c r="BI4" s="3">
        <v>3.74420368181895E-3</v>
      </c>
      <c r="BJ4" s="4">
        <v>-3.15847814391726E-4</v>
      </c>
      <c r="BK4" s="3">
        <v>9.9344778340947609E-3</v>
      </c>
      <c r="BL4" s="4">
        <v>-0.45085432418446503</v>
      </c>
      <c r="BM4" s="3">
        <v>-0.45891393256296997</v>
      </c>
      <c r="BN4" s="4">
        <v>-2.3595729844406899E-3</v>
      </c>
      <c r="BO4" s="3">
        <v>-3.9316865430376099E-3</v>
      </c>
      <c r="BP4" s="4">
        <v>-4.8541067348905299E-3</v>
      </c>
      <c r="BQ4" s="3">
        <v>5.2702653901651499E-3</v>
      </c>
      <c r="BR4" s="4">
        <v>1.04255977517292E-3</v>
      </c>
      <c r="BS4" s="3">
        <v>-4.6845291179770099E-3</v>
      </c>
      <c r="BT4" s="4">
        <v>7.6698204475376596E-3</v>
      </c>
      <c r="BU4" s="3">
        <v>1.1614869335982899E-2</v>
      </c>
      <c r="BV4" s="4">
        <v>9.4814502209950903E-5</v>
      </c>
      <c r="BW4" s="3">
        <v>7.1896656016383802E-3</v>
      </c>
      <c r="BX4" s="4">
        <v>1.4592258864770801E-3</v>
      </c>
      <c r="BY4" s="3">
        <v>1.2918867514220601E-2</v>
      </c>
      <c r="BZ4" s="4">
        <v>2.2120536951310301E-2</v>
      </c>
      <c r="CA4" s="3">
        <v>2.5818314754994201E-2</v>
      </c>
      <c r="CB4" s="4">
        <v>-2.07710844900745E-3</v>
      </c>
      <c r="CC4" s="3">
        <v>1.23516790101791E-2</v>
      </c>
      <c r="CD4" s="4">
        <v>-1.483545421051E-2</v>
      </c>
      <c r="CE4" s="3">
        <v>1.35834621569447E-2</v>
      </c>
      <c r="CF4" s="4">
        <v>8.0336337686907097E-4</v>
      </c>
      <c r="CG4" s="3">
        <v>-3.4123927464149798E-4</v>
      </c>
      <c r="CH4" s="4">
        <v>3.96326055857271E-2</v>
      </c>
      <c r="CI4" s="3">
        <v>1.5037497364680699E-2</v>
      </c>
      <c r="CJ4" s="4">
        <v>4.3358557516044201E-4</v>
      </c>
      <c r="CK4" s="3">
        <v>1.25712279315673E-3</v>
      </c>
      <c r="CL4" s="4">
        <v>-4.5396978670366801E-2</v>
      </c>
      <c r="CM4" s="3">
        <v>-4.94160139181073E-2</v>
      </c>
      <c r="CN4" s="4">
        <v>-4.9543382601126501E-4</v>
      </c>
      <c r="CO4" s="3">
        <v>-8.5773031847892695E-4</v>
      </c>
      <c r="CP4" s="4">
        <v>-1.4700002181105699E-3</v>
      </c>
      <c r="CQ4" s="3">
        <v>1.8417475280573701E-3</v>
      </c>
      <c r="CR4" s="4">
        <v>4.0988373299077402E-3</v>
      </c>
      <c r="CS4" s="3">
        <v>-4.5151252252528598E-3</v>
      </c>
      <c r="CT4" s="4">
        <v>-3.44506681970548E-2</v>
      </c>
      <c r="CU4" s="3">
        <v>-2.93392657777473E-2</v>
      </c>
      <c r="CV4" s="4">
        <v>-7.3926489073347396E-4</v>
      </c>
      <c r="CW4" s="3">
        <v>-5.5461898523426999E-3</v>
      </c>
      <c r="CX4" s="4">
        <v>-2.3256173654437099E-3</v>
      </c>
      <c r="CY4" s="3">
        <v>-3.2371060971890801E-3</v>
      </c>
      <c r="CZ4" s="4">
        <v>-4.6873964679852798E-3</v>
      </c>
      <c r="DA4" s="3">
        <v>-6.9066557231407697E-3</v>
      </c>
      <c r="DB4" s="4">
        <v>-2.5199868245314502E-3</v>
      </c>
      <c r="DC4" s="3">
        <v>-2.0044104217073301E-4</v>
      </c>
      <c r="DD4" s="4">
        <v>-3.8107646644098599E-3</v>
      </c>
      <c r="DE4" s="3">
        <v>-1.99449046168924E-3</v>
      </c>
      <c r="DF4" s="4">
        <v>-1.9854004654297E-3</v>
      </c>
      <c r="DG4" s="3">
        <v>-2.8652728297947402E-3</v>
      </c>
      <c r="DH4" s="4">
        <v>-5.1240424767998501E-3</v>
      </c>
      <c r="DI4" s="3">
        <v>-8.5212275892001393E-3</v>
      </c>
      <c r="DJ4" s="4">
        <v>-4.4324809472832396E-3</v>
      </c>
      <c r="DK4" s="3">
        <v>-3.2769479019031998E-3</v>
      </c>
      <c r="DL4" s="4">
        <v>-7.9592572931878999E-4</v>
      </c>
      <c r="DM4" s="3">
        <v>1.13666961378859E-4</v>
      </c>
      <c r="DN4" s="4">
        <v>-1.65269769205049E-4</v>
      </c>
      <c r="DO4" s="3">
        <v>8.3490403178437605E-4</v>
      </c>
      <c r="DP4" s="4">
        <v>2.2884498769713001E-2</v>
      </c>
      <c r="DQ4" s="3">
        <v>4.8381171912728803E-2</v>
      </c>
      <c r="DR4" s="4">
        <v>-8.1883187953711903E-4</v>
      </c>
      <c r="DS4" s="3">
        <v>4.2942673786300101E-4</v>
      </c>
      <c r="DT4" s="4">
        <v>8.7812085173810103E-2</v>
      </c>
      <c r="DU4" s="3">
        <v>7.3078289261043206E-2</v>
      </c>
      <c r="DV4" s="4">
        <v>1.2114748459551501</v>
      </c>
      <c r="DW4" s="3">
        <v>1.3551189858356101</v>
      </c>
      <c r="DX4" s="4">
        <v>1.34082881790199E-2</v>
      </c>
      <c r="DY4" s="3">
        <v>2.41914040401594E-2</v>
      </c>
      <c r="DZ4" s="4">
        <v>1.59380184456103E-3</v>
      </c>
      <c r="EA4" s="3">
        <v>1.2537986904059E-3</v>
      </c>
      <c r="EB4" s="4">
        <v>-2.97915947031191E-3</v>
      </c>
      <c r="EC4" s="3">
        <v>-5.2064645614075897E-3</v>
      </c>
      <c r="ED4" s="4">
        <v>-2.5884922182849799E-3</v>
      </c>
      <c r="EE4" s="3">
        <v>-2.5203008223038999E-3</v>
      </c>
      <c r="EF4" s="4">
        <v>100</v>
      </c>
      <c r="EG4" s="3">
        <v>100</v>
      </c>
      <c r="EH4" s="4">
        <v>100</v>
      </c>
    </row>
    <row r="5" spans="1:138" x14ac:dyDescent="0.25">
      <c r="A5" s="2"/>
      <c r="B5" s="2" t="b">
        <v>0</v>
      </c>
      <c r="C5" s="2" t="s">
        <v>69</v>
      </c>
      <c r="D5" s="2"/>
      <c r="E5" s="3">
        <v>0</v>
      </c>
      <c r="F5" s="4">
        <v>0</v>
      </c>
      <c r="G5" s="3">
        <v>0</v>
      </c>
      <c r="H5" s="4">
        <v>0</v>
      </c>
      <c r="I5" s="3">
        <v>0</v>
      </c>
      <c r="J5" s="4">
        <v>0</v>
      </c>
      <c r="K5" s="3">
        <v>0</v>
      </c>
      <c r="L5" s="4">
        <v>0</v>
      </c>
      <c r="M5" s="3">
        <v>0</v>
      </c>
      <c r="N5" s="4">
        <v>0</v>
      </c>
      <c r="O5" s="3">
        <v>0</v>
      </c>
      <c r="P5" s="4">
        <v>0</v>
      </c>
      <c r="Q5" s="3">
        <v>0</v>
      </c>
      <c r="R5" s="4">
        <v>0</v>
      </c>
      <c r="S5" s="3">
        <v>0</v>
      </c>
      <c r="T5" s="4">
        <v>0</v>
      </c>
      <c r="U5" s="3">
        <v>0</v>
      </c>
      <c r="V5" s="4">
        <v>0</v>
      </c>
      <c r="W5" s="3">
        <v>0</v>
      </c>
      <c r="X5" s="4">
        <v>0</v>
      </c>
      <c r="Y5" s="3">
        <v>0</v>
      </c>
      <c r="Z5" s="4">
        <v>0</v>
      </c>
      <c r="AA5" s="3">
        <v>0</v>
      </c>
      <c r="AB5" s="4">
        <v>0</v>
      </c>
      <c r="AC5" s="3">
        <v>0</v>
      </c>
      <c r="AD5" s="4">
        <v>0</v>
      </c>
      <c r="AE5" s="3">
        <v>0</v>
      </c>
      <c r="AF5" s="4">
        <v>0</v>
      </c>
      <c r="AG5" s="3">
        <v>0</v>
      </c>
      <c r="AH5" s="4">
        <v>0</v>
      </c>
      <c r="AI5" s="3">
        <v>0</v>
      </c>
      <c r="AJ5" s="4">
        <v>0</v>
      </c>
      <c r="AK5" s="3">
        <v>0</v>
      </c>
      <c r="AL5" s="4">
        <v>0</v>
      </c>
      <c r="AM5" s="3">
        <v>0</v>
      </c>
      <c r="AN5" s="4">
        <v>0</v>
      </c>
      <c r="AO5" s="3">
        <v>0</v>
      </c>
      <c r="AP5" s="4">
        <v>0</v>
      </c>
      <c r="AQ5" s="3">
        <v>0</v>
      </c>
      <c r="AR5" s="4">
        <v>0</v>
      </c>
      <c r="AS5" s="3">
        <v>0</v>
      </c>
      <c r="AT5" s="4">
        <v>0</v>
      </c>
      <c r="AU5" s="3">
        <v>0</v>
      </c>
      <c r="AV5" s="4">
        <v>0</v>
      </c>
      <c r="AW5" s="3">
        <v>0</v>
      </c>
      <c r="AX5" s="4">
        <v>0</v>
      </c>
      <c r="AY5" s="3">
        <v>0</v>
      </c>
      <c r="AZ5" s="4">
        <v>0</v>
      </c>
      <c r="BA5" s="3">
        <v>0</v>
      </c>
      <c r="BB5" s="4">
        <v>0</v>
      </c>
      <c r="BC5" s="3">
        <v>0</v>
      </c>
      <c r="BD5" s="4">
        <v>0</v>
      </c>
      <c r="BE5" s="3">
        <v>0</v>
      </c>
      <c r="BF5" s="4">
        <v>0</v>
      </c>
      <c r="BG5" s="3">
        <v>0</v>
      </c>
      <c r="BH5" s="4">
        <v>0</v>
      </c>
      <c r="BI5" s="3">
        <v>0</v>
      </c>
      <c r="BJ5" s="4">
        <v>0</v>
      </c>
      <c r="BK5" s="3">
        <v>0</v>
      </c>
      <c r="BL5" s="4">
        <v>0</v>
      </c>
      <c r="BM5" s="3">
        <v>0</v>
      </c>
      <c r="BN5" s="4">
        <v>0</v>
      </c>
      <c r="BO5" s="3">
        <v>0</v>
      </c>
      <c r="BP5" s="4">
        <v>0</v>
      </c>
      <c r="BQ5" s="3">
        <v>0</v>
      </c>
      <c r="BR5" s="4">
        <v>0</v>
      </c>
      <c r="BS5" s="3">
        <v>0</v>
      </c>
      <c r="BT5" s="4">
        <v>0</v>
      </c>
      <c r="BU5" s="3">
        <v>0</v>
      </c>
      <c r="BV5" s="4">
        <v>0</v>
      </c>
      <c r="BW5" s="3">
        <v>0</v>
      </c>
      <c r="BX5" s="4">
        <v>0</v>
      </c>
      <c r="BY5" s="3">
        <v>0</v>
      </c>
      <c r="BZ5" s="4">
        <v>0</v>
      </c>
      <c r="CA5" s="3">
        <v>0</v>
      </c>
      <c r="CB5" s="4">
        <v>0</v>
      </c>
      <c r="CC5" s="3">
        <v>0</v>
      </c>
      <c r="CD5" s="4">
        <v>0</v>
      </c>
      <c r="CE5" s="3">
        <v>0</v>
      </c>
      <c r="CF5" s="4">
        <v>0</v>
      </c>
      <c r="CG5" s="3">
        <v>0</v>
      </c>
      <c r="CH5" s="4">
        <v>0</v>
      </c>
      <c r="CI5" s="3">
        <v>0</v>
      </c>
      <c r="CJ5" s="4">
        <v>0</v>
      </c>
      <c r="CK5" s="3">
        <v>0</v>
      </c>
      <c r="CL5" s="4">
        <v>0</v>
      </c>
      <c r="CM5" s="3">
        <v>0</v>
      </c>
      <c r="CN5" s="4">
        <v>0</v>
      </c>
      <c r="CO5" s="3">
        <v>0</v>
      </c>
      <c r="CP5" s="4">
        <v>0</v>
      </c>
      <c r="CQ5" s="3">
        <v>0</v>
      </c>
      <c r="CR5" s="4">
        <v>0</v>
      </c>
      <c r="CS5" s="3">
        <v>0</v>
      </c>
      <c r="CT5" s="4">
        <v>0</v>
      </c>
      <c r="CU5" s="3">
        <v>0</v>
      </c>
      <c r="CV5" s="4">
        <v>0</v>
      </c>
      <c r="CW5" s="3">
        <v>0</v>
      </c>
      <c r="CX5" s="4">
        <v>0</v>
      </c>
      <c r="CY5" s="3">
        <v>0</v>
      </c>
      <c r="CZ5" s="4">
        <v>0</v>
      </c>
      <c r="DA5" s="3">
        <v>0</v>
      </c>
      <c r="DB5" s="4">
        <v>0</v>
      </c>
      <c r="DC5" s="3">
        <v>0</v>
      </c>
      <c r="DD5" s="4">
        <v>0</v>
      </c>
      <c r="DE5" s="3">
        <v>0</v>
      </c>
      <c r="DF5" s="4">
        <v>0</v>
      </c>
      <c r="DG5" s="3">
        <v>0</v>
      </c>
      <c r="DH5" s="4">
        <v>0</v>
      </c>
      <c r="DI5" s="3">
        <v>0</v>
      </c>
      <c r="DJ5" s="4">
        <v>0</v>
      </c>
      <c r="DK5" s="3">
        <v>0</v>
      </c>
      <c r="DL5" s="4">
        <v>0</v>
      </c>
      <c r="DM5" s="3">
        <v>0</v>
      </c>
      <c r="DN5" s="4">
        <v>0</v>
      </c>
      <c r="DO5" s="3">
        <v>0</v>
      </c>
      <c r="DP5" s="4">
        <v>0</v>
      </c>
      <c r="DQ5" s="3">
        <v>0</v>
      </c>
      <c r="DR5" s="4">
        <v>0</v>
      </c>
      <c r="DS5" s="3">
        <v>0</v>
      </c>
      <c r="DT5" s="4">
        <v>0</v>
      </c>
      <c r="DU5" s="3">
        <v>0</v>
      </c>
      <c r="DV5" s="4">
        <v>0</v>
      </c>
      <c r="DW5" s="3">
        <v>0</v>
      </c>
      <c r="DX5" s="4">
        <v>0</v>
      </c>
      <c r="DY5" s="3">
        <v>0</v>
      </c>
      <c r="DZ5" s="4">
        <v>0</v>
      </c>
      <c r="EA5" s="3">
        <v>0</v>
      </c>
      <c r="EB5" s="4">
        <v>0</v>
      </c>
      <c r="EC5" s="3">
        <v>0</v>
      </c>
      <c r="ED5" s="4">
        <v>0</v>
      </c>
      <c r="EE5" s="3">
        <v>0</v>
      </c>
      <c r="EF5" s="4">
        <v>100</v>
      </c>
      <c r="EG5" s="3">
        <v>100</v>
      </c>
      <c r="EH5" s="4">
        <v>100</v>
      </c>
    </row>
    <row r="6" spans="1:138" x14ac:dyDescent="0.25">
      <c r="A6" s="2"/>
      <c r="B6" s="2" t="b">
        <v>0</v>
      </c>
      <c r="C6" s="2" t="s">
        <v>56</v>
      </c>
      <c r="D6" s="2"/>
      <c r="E6" s="3">
        <v>11.645548261824301</v>
      </c>
      <c r="F6" s="4">
        <v>11.131440611412501</v>
      </c>
      <c r="G6" s="3">
        <v>11.2743097543618</v>
      </c>
      <c r="H6" s="4">
        <v>9.7658140162947902</v>
      </c>
      <c r="I6" s="3">
        <v>19.644041009003601</v>
      </c>
      <c r="J6" s="4">
        <v>21.852128011910299</v>
      </c>
      <c r="K6" s="3">
        <v>41.724649117694902</v>
      </c>
      <c r="L6" s="4">
        <v>40.449021227171102</v>
      </c>
      <c r="M6" s="3">
        <v>21.298620321310601</v>
      </c>
      <c r="N6" s="4">
        <v>19.960564012557299</v>
      </c>
      <c r="O6" s="3">
        <v>15.3846568040797</v>
      </c>
      <c r="P6" s="4">
        <v>14.892067912523499</v>
      </c>
      <c r="Q6" s="3">
        <v>16.984597692020401</v>
      </c>
      <c r="R6" s="4">
        <v>37.443564736746602</v>
      </c>
      <c r="S6" s="3">
        <v>13.8064629284838</v>
      </c>
      <c r="T6" s="4">
        <v>14.500076843790399</v>
      </c>
      <c r="U6" s="3">
        <v>14.4017861982416</v>
      </c>
      <c r="V6" s="4">
        <v>13.825289607517099</v>
      </c>
      <c r="W6" s="3">
        <v>121.13260215421001</v>
      </c>
      <c r="X6" s="4">
        <v>80.151565568752403</v>
      </c>
      <c r="Y6" s="3">
        <v>21.434207778024501</v>
      </c>
      <c r="Z6" s="4">
        <v>88.965799809784798</v>
      </c>
      <c r="AA6" s="3">
        <v>26.183333281279101</v>
      </c>
      <c r="AB6" s="4">
        <v>10.935155777497</v>
      </c>
      <c r="AC6" s="3">
        <v>10.806690862777801</v>
      </c>
      <c r="AD6" s="4">
        <v>10.844387655106599</v>
      </c>
      <c r="AE6" s="3">
        <v>10.5672455509392</v>
      </c>
      <c r="AF6" s="4">
        <v>10.9687867043612</v>
      </c>
      <c r="AG6" s="3">
        <v>10.675068797666301</v>
      </c>
      <c r="AH6" s="4">
        <v>11.5641736025966</v>
      </c>
      <c r="AI6" s="3">
        <v>10.699363593689201</v>
      </c>
      <c r="AJ6" s="4">
        <v>11.138406797659201</v>
      </c>
      <c r="AK6" s="3">
        <v>10.9120053440866</v>
      </c>
      <c r="AL6" s="4">
        <v>17.322009665681499</v>
      </c>
      <c r="AM6" s="3">
        <v>20.290871670509599</v>
      </c>
      <c r="AN6" s="4">
        <v>19.690245495045101</v>
      </c>
      <c r="AO6" s="3">
        <v>10.851516212873401</v>
      </c>
      <c r="AP6" s="4">
        <v>10.6309606175836</v>
      </c>
      <c r="AQ6" s="3">
        <v>10.6567002192009</v>
      </c>
      <c r="AR6" s="4">
        <v>10.339335832873401</v>
      </c>
      <c r="AS6" s="3">
        <v>11.1898807513015</v>
      </c>
      <c r="AT6" s="4">
        <v>10.9764291931949</v>
      </c>
      <c r="AU6" s="3">
        <v>11.534599632909201</v>
      </c>
      <c r="AV6" s="4">
        <v>11.167614225265099</v>
      </c>
      <c r="AW6" s="3">
        <v>10.879514206584901</v>
      </c>
      <c r="AX6" s="4">
        <v>10.5522272634019</v>
      </c>
      <c r="AY6" s="3">
        <v>10.8947888376332</v>
      </c>
      <c r="AZ6" s="4">
        <v>10.1847175370755</v>
      </c>
      <c r="BA6" s="3">
        <v>10.767347245675699</v>
      </c>
      <c r="BB6" s="4">
        <v>10.450670421722901</v>
      </c>
      <c r="BC6" s="3">
        <v>11.4847267938512</v>
      </c>
      <c r="BD6" s="4">
        <v>10.7739405145382</v>
      </c>
      <c r="BE6" s="3">
        <v>10.646219629747799</v>
      </c>
      <c r="BF6" s="4">
        <v>11.527936961671999</v>
      </c>
      <c r="BG6" s="3">
        <v>10.6086420270543</v>
      </c>
      <c r="BH6" s="4">
        <v>10.9279141895226</v>
      </c>
      <c r="BI6" s="3">
        <v>10.817839162588299</v>
      </c>
      <c r="BJ6" s="4">
        <v>11.0032146935432</v>
      </c>
      <c r="BK6" s="3">
        <v>10.962417762949899</v>
      </c>
      <c r="BL6" s="4">
        <v>11.6395257621426</v>
      </c>
      <c r="BM6" s="3">
        <v>11.9558367983021</v>
      </c>
      <c r="BN6" s="4">
        <v>10.692295861424901</v>
      </c>
      <c r="BO6" s="3">
        <v>10.912590911295499</v>
      </c>
      <c r="BP6" s="4">
        <v>10.3219478844984</v>
      </c>
      <c r="BQ6" s="3">
        <v>10.283893430579001</v>
      </c>
      <c r="BR6" s="4">
        <v>10.6041090061982</v>
      </c>
      <c r="BS6" s="3">
        <v>10.7677872021657</v>
      </c>
      <c r="BT6" s="4">
        <v>14.493991700370399</v>
      </c>
      <c r="BU6" s="3">
        <v>14.3307647305865</v>
      </c>
      <c r="BV6" s="4">
        <v>11.0294526658849</v>
      </c>
      <c r="BW6" s="3">
        <v>10.687625765033699</v>
      </c>
      <c r="BX6" s="4">
        <v>11.070428656226101</v>
      </c>
      <c r="BY6" s="3">
        <v>10.9327089697997</v>
      </c>
      <c r="BZ6" s="4">
        <v>10.6665626653822</v>
      </c>
      <c r="CA6" s="3">
        <v>10.631436082265999</v>
      </c>
      <c r="CB6" s="4">
        <v>10.7446623443319</v>
      </c>
      <c r="CC6" s="3">
        <v>10.884514338004699</v>
      </c>
      <c r="CD6" s="4">
        <v>10.396024426339199</v>
      </c>
      <c r="CE6" s="3">
        <v>10.6276128379961</v>
      </c>
      <c r="CF6" s="4">
        <v>10.9113344673562</v>
      </c>
      <c r="CG6" s="3">
        <v>10.652073875421999</v>
      </c>
      <c r="CH6" s="4">
        <v>10.891621633628199</v>
      </c>
      <c r="CI6" s="3">
        <v>11.0234093614866</v>
      </c>
      <c r="CJ6" s="4">
        <v>10.8546066373915</v>
      </c>
      <c r="CK6" s="3">
        <v>10.661437354569101</v>
      </c>
      <c r="CL6" s="4">
        <v>10.8391367018118</v>
      </c>
      <c r="CM6" s="3">
        <v>10.8017316895462</v>
      </c>
      <c r="CN6" s="4">
        <v>10.735512802546401</v>
      </c>
      <c r="CO6" s="3">
        <v>10.693166936632601</v>
      </c>
      <c r="CP6" s="4">
        <v>10.6146330557977</v>
      </c>
      <c r="CQ6" s="3">
        <v>10.661075260223299</v>
      </c>
      <c r="CR6" s="4">
        <v>10.4840992394595</v>
      </c>
      <c r="CS6" s="3">
        <v>10.4708941982573</v>
      </c>
      <c r="CT6" s="4">
        <v>10.915878954891101</v>
      </c>
      <c r="CU6" s="3">
        <v>10.7210095240642</v>
      </c>
      <c r="CV6" s="4">
        <v>10.483687860036699</v>
      </c>
      <c r="CW6" s="3">
        <v>10.448661709388899</v>
      </c>
      <c r="CX6" s="4">
        <v>10.7585433025724</v>
      </c>
      <c r="CY6" s="3">
        <v>10.497936393715401</v>
      </c>
      <c r="CZ6" s="4">
        <v>10.3303709352525</v>
      </c>
      <c r="DA6" s="3">
        <v>10.4407378797479</v>
      </c>
      <c r="DB6" s="4">
        <v>10.7502273839214</v>
      </c>
      <c r="DC6" s="3">
        <v>10.4136823999253</v>
      </c>
      <c r="DD6" s="4">
        <v>10.3262824838471</v>
      </c>
      <c r="DE6" s="3">
        <v>10.3947331329541</v>
      </c>
      <c r="DF6" s="4">
        <v>10.719697983464499</v>
      </c>
      <c r="DG6" s="3">
        <v>10.510882458163801</v>
      </c>
      <c r="DH6" s="4">
        <v>10.292541985059399</v>
      </c>
      <c r="DI6" s="3">
        <v>10.322084771672101</v>
      </c>
      <c r="DJ6" s="4">
        <v>10.580113756486201</v>
      </c>
      <c r="DK6" s="3">
        <v>10.4025421610565</v>
      </c>
      <c r="DL6" s="4">
        <v>9.9765927720396395</v>
      </c>
      <c r="DM6" s="3">
        <v>10.175753454876601</v>
      </c>
      <c r="DN6" s="4">
        <v>4.9743896076630403</v>
      </c>
      <c r="DO6" s="3">
        <v>4.8047285529875099</v>
      </c>
      <c r="DP6" s="4">
        <v>9.4630348944411509</v>
      </c>
      <c r="DQ6" s="3">
        <v>9.6538169828677507</v>
      </c>
      <c r="DR6" s="4">
        <v>10.227828237372099</v>
      </c>
      <c r="DS6" s="3">
        <v>10.3514488874356</v>
      </c>
      <c r="DT6" s="4">
        <v>9.8130429033391202</v>
      </c>
      <c r="DU6" s="3">
        <v>9.8835400560942901</v>
      </c>
      <c r="DV6" s="4">
        <v>12.0489420486714</v>
      </c>
      <c r="DW6" s="3">
        <v>10.715459889067599</v>
      </c>
      <c r="DX6" s="4">
        <v>10.2805912152193</v>
      </c>
      <c r="DY6" s="3">
        <v>10.2099684327973</v>
      </c>
      <c r="DZ6" s="4">
        <v>10.726177227343401</v>
      </c>
      <c r="EA6" s="3">
        <v>10.342843469350999</v>
      </c>
      <c r="EB6" s="4">
        <v>10.587382629721899</v>
      </c>
      <c r="EC6" s="3">
        <v>10.5945064510547</v>
      </c>
      <c r="ED6" s="4">
        <v>10.7330036560381</v>
      </c>
      <c r="EE6" s="3">
        <v>10.6936828052555</v>
      </c>
      <c r="EF6" s="4">
        <v>99.318964334409003</v>
      </c>
      <c r="EG6" s="3">
        <v>94.371721731013295</v>
      </c>
      <c r="EH6" s="4">
        <v>99.100295103689206</v>
      </c>
    </row>
    <row r="7" spans="1:138" x14ac:dyDescent="0.25">
      <c r="A7" s="2"/>
      <c r="B7" s="2" t="b">
        <v>0</v>
      </c>
      <c r="C7" s="2" t="s">
        <v>17</v>
      </c>
      <c r="D7" s="2"/>
      <c r="E7" s="3">
        <v>52.557898273632198</v>
      </c>
      <c r="F7" s="4">
        <v>50.466807547622501</v>
      </c>
      <c r="G7" s="3">
        <v>51.865575938093997</v>
      </c>
      <c r="H7" s="4">
        <v>47.907503316900304</v>
      </c>
      <c r="I7" s="3">
        <v>52.874626447779598</v>
      </c>
      <c r="J7" s="4">
        <v>52.122127907044501</v>
      </c>
      <c r="K7" s="3">
        <v>77.942306169672506</v>
      </c>
      <c r="L7" s="4">
        <v>75.166146049535797</v>
      </c>
      <c r="M7" s="3">
        <v>60.326182137967301</v>
      </c>
      <c r="N7" s="4">
        <v>58.664539708453198</v>
      </c>
      <c r="O7" s="3">
        <v>53.666811242582298</v>
      </c>
      <c r="P7" s="4">
        <v>53.892714848568097</v>
      </c>
      <c r="Q7" s="3">
        <v>58.186554056460601</v>
      </c>
      <c r="R7" s="4">
        <v>37.853688112914398</v>
      </c>
      <c r="S7" s="3">
        <v>51.8938531602724</v>
      </c>
      <c r="T7" s="4">
        <v>51.119843620855903</v>
      </c>
      <c r="U7" s="3">
        <v>52.517450242257702</v>
      </c>
      <c r="V7" s="4">
        <v>51.930651119429903</v>
      </c>
      <c r="W7" s="3">
        <v>148.11815878693599</v>
      </c>
      <c r="X7" s="4">
        <v>115.21543668322499</v>
      </c>
      <c r="Y7" s="3">
        <v>53.150782960869698</v>
      </c>
      <c r="Z7" s="4">
        <v>121.628002718522</v>
      </c>
      <c r="AA7" s="3">
        <v>65.182432678048201</v>
      </c>
      <c r="AB7" s="4">
        <v>49.3122246899065</v>
      </c>
      <c r="AC7" s="3">
        <v>48.987703934287197</v>
      </c>
      <c r="AD7" s="4">
        <v>49.086316576375403</v>
      </c>
      <c r="AE7" s="3">
        <v>48.877729686851602</v>
      </c>
      <c r="AF7" s="4">
        <v>45.701108452369503</v>
      </c>
      <c r="AG7" s="3">
        <v>48.709122009373303</v>
      </c>
      <c r="AH7" s="4">
        <v>49.722163256584302</v>
      </c>
      <c r="AI7" s="3">
        <v>48.947488085556301</v>
      </c>
      <c r="AJ7" s="4">
        <v>49.875005731860597</v>
      </c>
      <c r="AK7" s="3">
        <v>48.968306460339498</v>
      </c>
      <c r="AL7" s="4">
        <v>45.489418002072597</v>
      </c>
      <c r="AM7" s="3">
        <v>49.9673314580604</v>
      </c>
      <c r="AN7" s="4">
        <v>51.053175552050803</v>
      </c>
      <c r="AO7" s="3">
        <v>49.873887046925297</v>
      </c>
      <c r="AP7" s="4">
        <v>48.7505937716681</v>
      </c>
      <c r="AQ7" s="3">
        <v>48.681989839261497</v>
      </c>
      <c r="AR7" s="4">
        <v>47.946096753506602</v>
      </c>
      <c r="AS7" s="3">
        <v>51.516755863596103</v>
      </c>
      <c r="AT7" s="4">
        <v>49.813495643620897</v>
      </c>
      <c r="AU7" s="3">
        <v>50.771616661298502</v>
      </c>
      <c r="AV7" s="4">
        <v>49.883667788156103</v>
      </c>
      <c r="AW7" s="3">
        <v>50.321757363820403</v>
      </c>
      <c r="AX7" s="4">
        <v>48.704937021777802</v>
      </c>
      <c r="AY7" s="3">
        <v>50.183880474401199</v>
      </c>
      <c r="AZ7" s="4">
        <v>47.838818647552202</v>
      </c>
      <c r="BA7" s="3">
        <v>49.333641463512301</v>
      </c>
      <c r="BB7" s="4">
        <v>48.187670037577398</v>
      </c>
      <c r="BC7" s="3">
        <v>36.286411122992497</v>
      </c>
      <c r="BD7" s="4">
        <v>48.230575283708802</v>
      </c>
      <c r="BE7" s="3">
        <v>48.854694450140997</v>
      </c>
      <c r="BF7" s="4">
        <v>50.297017131596697</v>
      </c>
      <c r="BG7" s="3">
        <v>47.139946299825198</v>
      </c>
      <c r="BH7" s="4">
        <v>49.512028347946398</v>
      </c>
      <c r="BI7" s="3">
        <v>49.924149816556898</v>
      </c>
      <c r="BJ7" s="4">
        <v>49.664725543427998</v>
      </c>
      <c r="BK7" s="3">
        <v>49.852158674008002</v>
      </c>
      <c r="BL7" s="4">
        <v>49.313958083453798</v>
      </c>
      <c r="BM7" s="3">
        <v>51.162522532645198</v>
      </c>
      <c r="BN7" s="4">
        <v>49.069408352035197</v>
      </c>
      <c r="BO7" s="3">
        <v>50.222850821310203</v>
      </c>
      <c r="BP7" s="4">
        <v>44.782194214011199</v>
      </c>
      <c r="BQ7" s="3">
        <v>44.277534225056002</v>
      </c>
      <c r="BR7" s="4">
        <v>49.019909951383603</v>
      </c>
      <c r="BS7" s="3">
        <v>49.548197373089998</v>
      </c>
      <c r="BT7" s="4">
        <v>66.468604119384295</v>
      </c>
      <c r="BU7" s="3">
        <v>65.606954763515006</v>
      </c>
      <c r="BV7" s="4">
        <v>49.746697754857799</v>
      </c>
      <c r="BW7" s="3">
        <v>49.9586164270941</v>
      </c>
      <c r="BX7" s="4">
        <v>49.557886545729502</v>
      </c>
      <c r="BY7" s="3">
        <v>50.134006576126097</v>
      </c>
      <c r="BZ7" s="4">
        <v>48.985894010095002</v>
      </c>
      <c r="CA7" s="3">
        <v>49.253178768283597</v>
      </c>
      <c r="CB7" s="4">
        <v>49.647920147395901</v>
      </c>
      <c r="CC7" s="3">
        <v>49.628552939354002</v>
      </c>
      <c r="CD7" s="4">
        <v>48.527834702942599</v>
      </c>
      <c r="CE7" s="3">
        <v>49.945958734143701</v>
      </c>
      <c r="CF7" s="4">
        <v>49.5294233480043</v>
      </c>
      <c r="CG7" s="3">
        <v>48.9649342642536</v>
      </c>
      <c r="CH7" s="4">
        <v>48.142313776825702</v>
      </c>
      <c r="CI7" s="3">
        <v>48.887214792942203</v>
      </c>
      <c r="CJ7" s="4">
        <v>48.995428291921002</v>
      </c>
      <c r="CK7" s="3">
        <v>48.831313426850897</v>
      </c>
      <c r="CL7" s="4">
        <v>48.473398529601397</v>
      </c>
      <c r="CM7" s="3">
        <v>48.911138057397103</v>
      </c>
      <c r="CN7" s="4">
        <v>48.408744549872303</v>
      </c>
      <c r="CO7" s="3">
        <v>48.964640873956299</v>
      </c>
      <c r="CP7" s="4">
        <v>49.303743392379403</v>
      </c>
      <c r="CQ7" s="3">
        <v>49.071035475609598</v>
      </c>
      <c r="CR7" s="4">
        <v>49.1231705397337</v>
      </c>
      <c r="CS7" s="3">
        <v>48.722017022854097</v>
      </c>
      <c r="CT7" s="4">
        <v>49.062941066533398</v>
      </c>
      <c r="CU7" s="3">
        <v>49.087894895554001</v>
      </c>
      <c r="CV7" s="4">
        <v>49.532949744291599</v>
      </c>
      <c r="CW7" s="3">
        <v>47.921774817598397</v>
      </c>
      <c r="CX7" s="4">
        <v>48.962602425281403</v>
      </c>
      <c r="CY7" s="3">
        <v>48.347994921388697</v>
      </c>
      <c r="CZ7" s="4">
        <v>48.548481326512899</v>
      </c>
      <c r="DA7" s="3">
        <v>48.840169078589298</v>
      </c>
      <c r="DB7" s="4">
        <v>48.704720335681301</v>
      </c>
      <c r="DC7" s="3">
        <v>48.457910888563298</v>
      </c>
      <c r="DD7" s="4">
        <v>48.484753892714302</v>
      </c>
      <c r="DE7" s="3">
        <v>49.103211709653799</v>
      </c>
      <c r="DF7" s="4">
        <v>48.640985293154102</v>
      </c>
      <c r="DG7" s="3">
        <v>48.429557106164602</v>
      </c>
      <c r="DH7" s="4">
        <v>48.817936094654598</v>
      </c>
      <c r="DI7" s="3">
        <v>49.355937967564401</v>
      </c>
      <c r="DJ7" s="4">
        <v>48.430281303656201</v>
      </c>
      <c r="DK7" s="3">
        <v>48.991337657109298</v>
      </c>
      <c r="DL7" s="4">
        <v>48.406144577044998</v>
      </c>
      <c r="DM7" s="3">
        <v>49.231067272010101</v>
      </c>
      <c r="DN7" s="4">
        <v>28.9854525141055</v>
      </c>
      <c r="DO7" s="3">
        <v>28.501420399983498</v>
      </c>
      <c r="DP7" s="4">
        <v>45.212703701273703</v>
      </c>
      <c r="DQ7" s="3">
        <v>45.604340274117099</v>
      </c>
      <c r="DR7" s="4">
        <v>48.141864345855303</v>
      </c>
      <c r="DS7" s="3">
        <v>49.000525666130898</v>
      </c>
      <c r="DT7" s="4">
        <v>47.490443391310301</v>
      </c>
      <c r="DU7" s="3">
        <v>48.384445904861003</v>
      </c>
      <c r="DV7" s="4">
        <v>51.3099238954904</v>
      </c>
      <c r="DW7" s="3">
        <v>48.889753328693402</v>
      </c>
      <c r="DX7" s="4">
        <v>49.702033043943302</v>
      </c>
      <c r="DY7" s="3">
        <v>49.4678273987967</v>
      </c>
      <c r="DZ7" s="4">
        <v>48.984069224402802</v>
      </c>
      <c r="EA7" s="3">
        <v>49.554668549357103</v>
      </c>
      <c r="EB7" s="4">
        <v>48.250177470943299</v>
      </c>
      <c r="EC7" s="3">
        <v>48.213931676291097</v>
      </c>
      <c r="ED7" s="4">
        <v>48.526063156850199</v>
      </c>
      <c r="EE7" s="3">
        <v>48.700081462709498</v>
      </c>
      <c r="EF7" s="4">
        <v>99.579886816441899</v>
      </c>
      <c r="EG7" s="3">
        <v>99.353555763380896</v>
      </c>
      <c r="EH7" s="4">
        <v>99.067727649593095</v>
      </c>
    </row>
    <row r="8" spans="1:138" x14ac:dyDescent="0.25">
      <c r="A8" s="2"/>
      <c r="B8" s="2" t="b">
        <v>0</v>
      </c>
      <c r="C8" s="2" t="s">
        <v>46</v>
      </c>
      <c r="D8" s="2"/>
      <c r="E8" s="3">
        <v>229.23666398248</v>
      </c>
      <c r="F8" s="4">
        <v>227.421000277953</v>
      </c>
      <c r="G8" s="3">
        <v>224.131979452027</v>
      </c>
      <c r="H8" s="4">
        <v>221.58641949893499</v>
      </c>
      <c r="I8" s="3">
        <v>199.28134338805501</v>
      </c>
      <c r="J8" s="4">
        <v>199.46946802323899</v>
      </c>
      <c r="K8" s="3">
        <v>237.16000087247701</v>
      </c>
      <c r="L8" s="4">
        <v>228.84917881435899</v>
      </c>
      <c r="M8" s="3">
        <v>230.796120735036</v>
      </c>
      <c r="N8" s="4">
        <v>224.85096376434799</v>
      </c>
      <c r="O8" s="3">
        <v>223.078482740895</v>
      </c>
      <c r="P8" s="4">
        <v>222.74758870659701</v>
      </c>
      <c r="Q8" s="3">
        <v>233.710279895676</v>
      </c>
      <c r="R8" s="4">
        <v>248.92132461323499</v>
      </c>
      <c r="S8" s="3">
        <v>227.81417979498201</v>
      </c>
      <c r="T8" s="4">
        <v>210.83710700763601</v>
      </c>
      <c r="U8" s="3">
        <v>223.53148252220001</v>
      </c>
      <c r="V8" s="4">
        <v>221.907450494991</v>
      </c>
      <c r="W8" s="3">
        <v>291.18067748174701</v>
      </c>
      <c r="X8" s="4">
        <v>279.24438435155002</v>
      </c>
      <c r="Y8" s="3">
        <v>237.611234362939</v>
      </c>
      <c r="Z8" s="4">
        <v>281.922165213261</v>
      </c>
      <c r="AA8" s="3">
        <v>228.92375799466001</v>
      </c>
      <c r="AB8" s="4">
        <v>217.81543944386601</v>
      </c>
      <c r="AC8" s="3">
        <v>217.410611650638</v>
      </c>
      <c r="AD8" s="4">
        <v>220.59444569973601</v>
      </c>
      <c r="AE8" s="3">
        <v>221.357064360381</v>
      </c>
      <c r="AF8" s="4">
        <v>216.22041161244999</v>
      </c>
      <c r="AG8" s="3">
        <v>215.726084516149</v>
      </c>
      <c r="AH8" s="4">
        <v>218.83928922470599</v>
      </c>
      <c r="AI8" s="3">
        <v>215.211607898219</v>
      </c>
      <c r="AJ8" s="4">
        <v>219.58040375547799</v>
      </c>
      <c r="AK8" s="3">
        <v>218.31411871500799</v>
      </c>
      <c r="AL8" s="4">
        <v>205.573202110746</v>
      </c>
      <c r="AM8" s="3">
        <v>197.78008834133101</v>
      </c>
      <c r="AN8" s="4">
        <v>209.113574915962</v>
      </c>
      <c r="AO8" s="3">
        <v>220.351854862339</v>
      </c>
      <c r="AP8" s="4">
        <v>214.641491570554</v>
      </c>
      <c r="AQ8" s="3">
        <v>220.85900663015801</v>
      </c>
      <c r="AR8" s="4">
        <v>218.00722375081301</v>
      </c>
      <c r="AS8" s="3">
        <v>221.613486731938</v>
      </c>
      <c r="AT8" s="4">
        <v>217.27249909417901</v>
      </c>
      <c r="AU8" s="3">
        <v>223.48780027547099</v>
      </c>
      <c r="AV8" s="4">
        <v>218.14458724117401</v>
      </c>
      <c r="AW8" s="3">
        <v>219.40193149650199</v>
      </c>
      <c r="AX8" s="4">
        <v>213.29149925521801</v>
      </c>
      <c r="AY8" s="3">
        <v>219.62344220556801</v>
      </c>
      <c r="AZ8" s="4">
        <v>212.84013640036801</v>
      </c>
      <c r="BA8" s="3">
        <v>217.35811255112401</v>
      </c>
      <c r="BB8" s="4">
        <v>212.69167886771399</v>
      </c>
      <c r="BC8" s="3">
        <v>194.519378625603</v>
      </c>
      <c r="BD8" s="4">
        <v>214.140849110777</v>
      </c>
      <c r="BE8" s="3">
        <v>211.118030967414</v>
      </c>
      <c r="BF8" s="4">
        <v>217.24733872137099</v>
      </c>
      <c r="BG8" s="3">
        <v>208.29499725175799</v>
      </c>
      <c r="BH8" s="4">
        <v>218.486283849697</v>
      </c>
      <c r="BI8" s="3">
        <v>221.64939404642701</v>
      </c>
      <c r="BJ8" s="4">
        <v>220.26416257396801</v>
      </c>
      <c r="BK8" s="3">
        <v>219.785794649352</v>
      </c>
      <c r="BL8" s="4">
        <v>216.90769770018201</v>
      </c>
      <c r="BM8" s="3">
        <v>217.82653280310899</v>
      </c>
      <c r="BN8" s="4">
        <v>216.59884437140099</v>
      </c>
      <c r="BO8" s="3">
        <v>216.42465436950201</v>
      </c>
      <c r="BP8" s="4">
        <v>206.582900766942</v>
      </c>
      <c r="BQ8" s="3">
        <v>202.53936496404401</v>
      </c>
      <c r="BR8" s="4">
        <v>216.944130390194</v>
      </c>
      <c r="BS8" s="3">
        <v>217.97478337091499</v>
      </c>
      <c r="BT8" s="4">
        <v>293.64832052288898</v>
      </c>
      <c r="BU8" s="3">
        <v>287.72373596762901</v>
      </c>
      <c r="BV8" s="4">
        <v>220.78693945353001</v>
      </c>
      <c r="BW8" s="3">
        <v>219.657982364514</v>
      </c>
      <c r="BX8" s="4">
        <v>219.324554772488</v>
      </c>
      <c r="BY8" s="3">
        <v>218.13628070616801</v>
      </c>
      <c r="BZ8" s="4">
        <v>215.98954973269699</v>
      </c>
      <c r="CA8" s="3">
        <v>217.043178822133</v>
      </c>
      <c r="CB8" s="4">
        <v>216.87426512015699</v>
      </c>
      <c r="CC8" s="3">
        <v>217.845465355524</v>
      </c>
      <c r="CD8" s="4">
        <v>215.47804225152299</v>
      </c>
      <c r="CE8" s="3">
        <v>223.362006741974</v>
      </c>
      <c r="CF8" s="4">
        <v>220.641641434836</v>
      </c>
      <c r="CG8" s="3">
        <v>218.473230620946</v>
      </c>
      <c r="CH8" s="4">
        <v>218.767524947862</v>
      </c>
      <c r="CI8" s="3">
        <v>214.491591522547</v>
      </c>
      <c r="CJ8" s="4">
        <v>218.85598242800401</v>
      </c>
      <c r="CK8" s="3">
        <v>216.05743355789801</v>
      </c>
      <c r="CL8" s="4">
        <v>216.84998508624</v>
      </c>
      <c r="CM8" s="3">
        <v>215.30543610232201</v>
      </c>
      <c r="CN8" s="4">
        <v>216.35262713064401</v>
      </c>
      <c r="CO8" s="3">
        <v>215.79433164998201</v>
      </c>
      <c r="CP8" s="4">
        <v>217.66324005067699</v>
      </c>
      <c r="CQ8" s="3">
        <v>218.269464230625</v>
      </c>
      <c r="CR8" s="4">
        <v>217.438951404351</v>
      </c>
      <c r="CS8" s="3">
        <v>218.05990927859801</v>
      </c>
      <c r="CT8" s="4">
        <v>217.957560400869</v>
      </c>
      <c r="CU8" s="3">
        <v>216.19025435146801</v>
      </c>
      <c r="CV8" s="4">
        <v>218.18162953436899</v>
      </c>
      <c r="CW8" s="3">
        <v>216.91490445650501</v>
      </c>
      <c r="CX8" s="4">
        <v>218.10108749090301</v>
      </c>
      <c r="CY8" s="3">
        <v>215.80605829267799</v>
      </c>
      <c r="CZ8" s="4">
        <v>215.39391420457201</v>
      </c>
      <c r="DA8" s="3">
        <v>217.405834942849</v>
      </c>
      <c r="DB8" s="4">
        <v>218.433043415437</v>
      </c>
      <c r="DC8" s="3">
        <v>215.47959752941301</v>
      </c>
      <c r="DD8" s="4">
        <v>215.722447328832</v>
      </c>
      <c r="DE8" s="3">
        <v>215.89527464749699</v>
      </c>
      <c r="DF8" s="4">
        <v>217.242187505137</v>
      </c>
      <c r="DG8" s="3">
        <v>216.15751575870101</v>
      </c>
      <c r="DH8" s="4">
        <v>214.80932825803299</v>
      </c>
      <c r="DI8" s="3">
        <v>216.274395703094</v>
      </c>
      <c r="DJ8" s="4">
        <v>215.40243368419399</v>
      </c>
      <c r="DK8" s="3">
        <v>217.43530764973099</v>
      </c>
      <c r="DL8" s="4">
        <v>214.511593897718</v>
      </c>
      <c r="DM8" s="3">
        <v>216.116986161998</v>
      </c>
      <c r="DN8" s="4">
        <v>201.862570728413</v>
      </c>
      <c r="DO8" s="3">
        <v>199.68726669760699</v>
      </c>
      <c r="DP8" s="4">
        <v>212.88575973302801</v>
      </c>
      <c r="DQ8" s="3">
        <v>213.96290435934901</v>
      </c>
      <c r="DR8" s="4">
        <v>212.91801106201899</v>
      </c>
      <c r="DS8" s="3">
        <v>216.131415761857</v>
      </c>
      <c r="DT8" s="4">
        <v>212.80560428401799</v>
      </c>
      <c r="DU8" s="3">
        <v>216.14688055877099</v>
      </c>
      <c r="DV8" s="4">
        <v>230.66162141616499</v>
      </c>
      <c r="DW8" s="3">
        <v>221.10721132820501</v>
      </c>
      <c r="DX8" s="4">
        <v>218.90382858396799</v>
      </c>
      <c r="DY8" s="3">
        <v>218.81588673717999</v>
      </c>
      <c r="DZ8" s="4">
        <v>217.25614356341899</v>
      </c>
      <c r="EA8" s="3">
        <v>219.74157262042499</v>
      </c>
      <c r="EB8" s="4">
        <v>214.42146312478201</v>
      </c>
      <c r="EC8" s="3">
        <v>216.22809667870601</v>
      </c>
      <c r="ED8" s="4">
        <v>216.16753890003301</v>
      </c>
      <c r="EE8" s="3">
        <v>217.21453030124599</v>
      </c>
      <c r="EF8" s="4">
        <v>99.745827635938895</v>
      </c>
      <c r="EG8" s="3">
        <v>100.647258984487</v>
      </c>
      <c r="EH8" s="4">
        <v>97.090947265907701</v>
      </c>
    </row>
    <row r="9" spans="1:138" x14ac:dyDescent="0.25">
      <c r="A9" s="2"/>
      <c r="B9" s="2" t="b">
        <v>0</v>
      </c>
      <c r="C9" s="2" t="s">
        <v>53</v>
      </c>
      <c r="D9" s="2"/>
      <c r="E9" s="3">
        <v>994.00831680720398</v>
      </c>
      <c r="F9" s="4">
        <v>994.48114516091402</v>
      </c>
      <c r="G9" s="3">
        <v>995.06758221514599</v>
      </c>
      <c r="H9" s="4">
        <v>995.78968279420496</v>
      </c>
      <c r="I9" s="3">
        <v>853.66159414185404</v>
      </c>
      <c r="J9" s="4">
        <v>907.22955175683796</v>
      </c>
      <c r="K9" s="3">
        <v>992.56799982550501</v>
      </c>
      <c r="L9" s="4">
        <v>994.23016423712795</v>
      </c>
      <c r="M9" s="3">
        <v>993.21148054288096</v>
      </c>
      <c r="N9" s="4">
        <v>994.49697462158201</v>
      </c>
      <c r="O9" s="3">
        <v>995.14711632165097</v>
      </c>
      <c r="P9" s="4">
        <v>995.20692583712696</v>
      </c>
      <c r="Q9" s="3">
        <v>993.25794402086501</v>
      </c>
      <c r="R9" s="4">
        <v>990.21573507735297</v>
      </c>
      <c r="S9" s="3">
        <v>994.34247138298997</v>
      </c>
      <c r="T9" s="4">
        <v>997.77658641743005</v>
      </c>
      <c r="U9" s="3">
        <v>995.16783098344695</v>
      </c>
      <c r="V9" s="4">
        <v>995.52197734503</v>
      </c>
      <c r="W9" s="3">
        <v>976.857956564304</v>
      </c>
      <c r="X9" s="4">
        <v>980.89035129552894</v>
      </c>
      <c r="Y9" s="3">
        <v>992.32021397936899</v>
      </c>
      <c r="Z9" s="4">
        <v>980.03416682142097</v>
      </c>
      <c r="AA9" s="3">
        <v>993.45612676716598</v>
      </c>
      <c r="AB9" s="4">
        <v>996.46194931895604</v>
      </c>
      <c r="AC9" s="3">
        <v>996.56042556452996</v>
      </c>
      <c r="AD9" s="4">
        <v>995.91835115468302</v>
      </c>
      <c r="AE9" s="3">
        <v>995.77902818807195</v>
      </c>
      <c r="AF9" s="4">
        <v>996.96117438784802</v>
      </c>
      <c r="AG9" s="3">
        <v>996.91257630832501</v>
      </c>
      <c r="AH9" s="4">
        <v>996.23039225620403</v>
      </c>
      <c r="AI9" s="3">
        <v>997.00331038014201</v>
      </c>
      <c r="AJ9" s="4">
        <v>996.07878489433494</v>
      </c>
      <c r="AK9" s="3">
        <v>996.37964088054105</v>
      </c>
      <c r="AL9" s="4">
        <v>999.03766858108997</v>
      </c>
      <c r="AM9" s="3">
        <v>1000.34270704213</v>
      </c>
      <c r="AN9" s="4">
        <v>998.02772378425504</v>
      </c>
      <c r="AO9" s="3">
        <v>995.92741951305698</v>
      </c>
      <c r="AP9" s="4">
        <v>997.12786239112995</v>
      </c>
      <c r="AQ9" s="3">
        <v>995.88753217981298</v>
      </c>
      <c r="AR9" s="4">
        <v>996.49785705383294</v>
      </c>
      <c r="AS9" s="3">
        <v>995.58956605291996</v>
      </c>
      <c r="AT9" s="4">
        <v>996.54506110705097</v>
      </c>
      <c r="AU9" s="3">
        <v>995.24851311551197</v>
      </c>
      <c r="AV9" s="4">
        <v>996.36522302010496</v>
      </c>
      <c r="AW9" s="3">
        <v>996.09473069044304</v>
      </c>
      <c r="AX9" s="4">
        <v>997.40093102523394</v>
      </c>
      <c r="AY9" s="3">
        <v>996.05716964679004</v>
      </c>
      <c r="AZ9" s="4">
        <v>997.53818461217804</v>
      </c>
      <c r="BA9" s="3">
        <v>996.55402194414296</v>
      </c>
      <c r="BB9" s="4">
        <v>997.54777402036098</v>
      </c>
      <c r="BC9" s="3">
        <v>1001.76695645079</v>
      </c>
      <c r="BD9" s="4">
        <v>997.25256200851402</v>
      </c>
      <c r="BE9" s="3">
        <v>997.82719688771203</v>
      </c>
      <c r="BF9" s="4">
        <v>996.52040202952901</v>
      </c>
      <c r="BG9" s="3">
        <v>998.47791681438696</v>
      </c>
      <c r="BH9" s="4">
        <v>996.31786267076802</v>
      </c>
      <c r="BI9" s="3">
        <v>995.66573530826099</v>
      </c>
      <c r="BJ9" s="4">
        <v>995.95389906109904</v>
      </c>
      <c r="BK9" s="3">
        <v>996.04060895880002</v>
      </c>
      <c r="BL9" s="4">
        <v>996.63636729816994</v>
      </c>
      <c r="BM9" s="3">
        <v>996.35700894476304</v>
      </c>
      <c r="BN9" s="4">
        <v>996.71983774950399</v>
      </c>
      <c r="BO9" s="3">
        <v>996.69480067592099</v>
      </c>
      <c r="BP9" s="4">
        <v>998.94109065706596</v>
      </c>
      <c r="BQ9" s="3">
        <v>999.77541136163302</v>
      </c>
      <c r="BR9" s="4">
        <v>996.65413733433002</v>
      </c>
      <c r="BS9" s="3">
        <v>996.419955585141</v>
      </c>
      <c r="BT9" s="4">
        <v>980.40196577244899</v>
      </c>
      <c r="BU9" s="3">
        <v>981.63159742099197</v>
      </c>
      <c r="BV9" s="4">
        <v>995.844982694892</v>
      </c>
      <c r="BW9" s="3">
        <v>996.06359644809197</v>
      </c>
      <c r="BX9" s="4">
        <v>996.146490431654</v>
      </c>
      <c r="BY9" s="3">
        <v>996.35671644026195</v>
      </c>
      <c r="BZ9" s="4">
        <v>996.84612972630202</v>
      </c>
      <c r="CA9" s="3">
        <v>996.62239093633696</v>
      </c>
      <c r="CB9" s="4">
        <v>996.63530434515496</v>
      </c>
      <c r="CC9" s="3">
        <v>996.44063413854701</v>
      </c>
      <c r="CD9" s="4">
        <v>996.97403957028496</v>
      </c>
      <c r="CE9" s="3">
        <v>995.32402458651802</v>
      </c>
      <c r="CF9" s="4">
        <v>995.88608720095897</v>
      </c>
      <c r="CG9" s="3">
        <v>996.35058642384399</v>
      </c>
      <c r="CH9" s="4">
        <v>996.33046310525003</v>
      </c>
      <c r="CI9" s="3">
        <v>997.147086862229</v>
      </c>
      <c r="CJ9" s="4">
        <v>996.27048603342905</v>
      </c>
      <c r="CK9" s="3">
        <v>996.84033324353197</v>
      </c>
      <c r="CL9" s="4">
        <v>996.69794168925398</v>
      </c>
      <c r="CM9" s="3">
        <v>996.98533855976996</v>
      </c>
      <c r="CN9" s="4">
        <v>996.80168221835197</v>
      </c>
      <c r="CO9" s="3">
        <v>996.88596995693899</v>
      </c>
      <c r="CP9" s="4">
        <v>996.49601848968803</v>
      </c>
      <c r="CQ9" s="3">
        <v>996.38594462749199</v>
      </c>
      <c r="CR9" s="4">
        <v>996.55121019974899</v>
      </c>
      <c r="CS9" s="3">
        <v>996.44720835115504</v>
      </c>
      <c r="CT9" s="4">
        <v>996.446182076951</v>
      </c>
      <c r="CU9" s="3">
        <v>996.80034428968804</v>
      </c>
      <c r="CV9" s="4">
        <v>996.38218972731102</v>
      </c>
      <c r="CW9" s="3">
        <v>996.71644375072503</v>
      </c>
      <c r="CX9" s="4">
        <v>996.42406694752901</v>
      </c>
      <c r="CY9" s="3">
        <v>996.91640923145803</v>
      </c>
      <c r="CZ9" s="4">
        <v>996.99048938340798</v>
      </c>
      <c r="DA9" s="3">
        <v>996.57241717870295</v>
      </c>
      <c r="DB9" s="4">
        <v>996.37065302628901</v>
      </c>
      <c r="DC9" s="3">
        <v>996.97704812568998</v>
      </c>
      <c r="DD9" s="4">
        <v>996.92801001475902</v>
      </c>
      <c r="DE9" s="3">
        <v>996.86183715368804</v>
      </c>
      <c r="DF9" s="4">
        <v>996.61231625447999</v>
      </c>
      <c r="DG9" s="3">
        <v>996.84191016836996</v>
      </c>
      <c r="DH9" s="4">
        <v>997.09431212381003</v>
      </c>
      <c r="DI9" s="3">
        <v>996.77410311328595</v>
      </c>
      <c r="DJ9" s="4">
        <v>996.99219806041401</v>
      </c>
      <c r="DK9" s="3">
        <v>996.55934616558795</v>
      </c>
      <c r="DL9" s="4">
        <v>997.17760806388401</v>
      </c>
      <c r="DM9" s="3">
        <v>996.81329186945095</v>
      </c>
      <c r="DN9" s="4">
        <v>1000.72846933254</v>
      </c>
      <c r="DO9" s="3">
        <v>1001.18942835495</v>
      </c>
      <c r="DP9" s="4">
        <v>997.667582519387</v>
      </c>
      <c r="DQ9" s="3">
        <v>997.43066394459595</v>
      </c>
      <c r="DR9" s="4">
        <v>997.50702628792999</v>
      </c>
      <c r="DS9" s="3">
        <v>996.82017607544697</v>
      </c>
      <c r="DT9" s="4">
        <v>997.56622654459795</v>
      </c>
      <c r="DU9" s="3">
        <v>996.85256619244205</v>
      </c>
      <c r="DV9" s="4">
        <v>993.781690101506</v>
      </c>
      <c r="DW9" s="3">
        <v>995.826915469033</v>
      </c>
      <c r="DX9" s="4">
        <v>996.23132671885696</v>
      </c>
      <c r="DY9" s="3">
        <v>996.26133159829601</v>
      </c>
      <c r="DZ9" s="4">
        <v>996.59230605382299</v>
      </c>
      <c r="EA9" s="3">
        <v>996.07052361375395</v>
      </c>
      <c r="EB9" s="4">
        <v>997.19732467519896</v>
      </c>
      <c r="EC9" s="3">
        <v>996.83773901593395</v>
      </c>
      <c r="ED9" s="4">
        <v>996.83285902559101</v>
      </c>
      <c r="EE9" s="3">
        <v>996.61515303856299</v>
      </c>
      <c r="EF9" s="4">
        <v>99.916147568736804</v>
      </c>
      <c r="EG9" s="3">
        <v>94.177520757156799</v>
      </c>
      <c r="EH9" s="4">
        <v>96.185246522805798</v>
      </c>
    </row>
    <row r="10" spans="1:138" x14ac:dyDescent="0.25">
      <c r="A10" s="2"/>
      <c r="B10" s="2" t="b">
        <v>0</v>
      </c>
      <c r="C10" s="2" t="s">
        <v>84</v>
      </c>
      <c r="D10" s="2"/>
      <c r="E10" s="3">
        <v>1.3303520891545799</v>
      </c>
      <c r="F10" s="4">
        <v>1.0726047651487101</v>
      </c>
      <c r="G10" s="3">
        <v>2.7226776542067298E-2</v>
      </c>
      <c r="H10" s="4">
        <v>3.3922445562954498E-2</v>
      </c>
      <c r="I10" s="3">
        <v>12.891007337643501</v>
      </c>
      <c r="J10" s="4">
        <v>11.112381878924401</v>
      </c>
      <c r="K10" s="3">
        <v>-0.17130174246361701</v>
      </c>
      <c r="L10" s="4">
        <v>1.1143860394656899</v>
      </c>
      <c r="M10" s="3">
        <v>-8.5206125175703695E-2</v>
      </c>
      <c r="N10" s="4">
        <v>-3.6362345982504797E-2</v>
      </c>
      <c r="O10" s="3">
        <v>-0.40680640637842802</v>
      </c>
      <c r="P10" s="4">
        <v>-0.42656358618751899</v>
      </c>
      <c r="Q10" s="3">
        <v>12.6378769934358</v>
      </c>
      <c r="R10" s="4">
        <v>65.436460319219506</v>
      </c>
      <c r="S10" s="3">
        <v>-3.2247849046943302</v>
      </c>
      <c r="T10" s="4">
        <v>0.93246454850610605</v>
      </c>
      <c r="U10" s="3">
        <v>-10.052393015748001</v>
      </c>
      <c r="V10" s="4">
        <v>5.0046879511103197E-2</v>
      </c>
      <c r="W10" s="3">
        <v>-0.60139434532580505</v>
      </c>
      <c r="X10" s="4">
        <v>0.48028443655159198</v>
      </c>
      <c r="Y10" s="3">
        <v>-0.53384013416800702</v>
      </c>
      <c r="Z10" s="4">
        <v>-3.2719660788418201</v>
      </c>
      <c r="AA10" s="3">
        <v>-0.24010566272692299</v>
      </c>
      <c r="AB10" s="4">
        <v>-2.5434194040310099E-2</v>
      </c>
      <c r="AC10" s="3">
        <v>-1.5455640418039601E-2</v>
      </c>
      <c r="AD10" s="4">
        <v>-0.20256859141686701</v>
      </c>
      <c r="AE10" s="3">
        <v>2.9217445145173399E-2</v>
      </c>
      <c r="AF10" s="4">
        <v>-6.9070292228413699</v>
      </c>
      <c r="AG10" s="3">
        <v>-3.8746087641219701E-2</v>
      </c>
      <c r="AH10" s="4">
        <v>-0.85292818160289796</v>
      </c>
      <c r="AI10" s="3">
        <v>-7.5887240519908097E-2</v>
      </c>
      <c r="AJ10" s="4">
        <v>-4.7240577326854404E-3</v>
      </c>
      <c r="AK10" s="3">
        <v>-8.3398789724945296E-3</v>
      </c>
      <c r="AL10" s="4">
        <v>-8.15293268758953</v>
      </c>
      <c r="AM10" s="3">
        <v>-1.0752158591849801</v>
      </c>
      <c r="AN10" s="4">
        <v>-1.14204484504724</v>
      </c>
      <c r="AO10" s="3">
        <v>1.2209737873677301E-2</v>
      </c>
      <c r="AP10" s="4">
        <v>5.9823360887232202E-3</v>
      </c>
      <c r="AQ10" s="3">
        <v>-2.4880570007210501E-2</v>
      </c>
      <c r="AR10" s="4">
        <v>-4.4810930587042101E-2</v>
      </c>
      <c r="AS10" s="3">
        <v>-1.2239032203484801E-2</v>
      </c>
      <c r="AT10" s="4">
        <v>-9.70790949632621E-3</v>
      </c>
      <c r="AU10" s="3">
        <v>-5.42785258189626E-2</v>
      </c>
      <c r="AV10" s="4">
        <v>-0.10785067066133</v>
      </c>
      <c r="AW10" s="3">
        <v>4.7451626170439597E-2</v>
      </c>
      <c r="AX10" s="4">
        <v>3.1450170351401199E-2</v>
      </c>
      <c r="AY10" s="3">
        <v>-0.55944010233737196</v>
      </c>
      <c r="AZ10" s="4">
        <v>8.2489928311149499E-2</v>
      </c>
      <c r="BA10" s="3">
        <v>-6.0131105450709397</v>
      </c>
      <c r="BB10" s="4">
        <v>0.107746442656675</v>
      </c>
      <c r="BC10" s="3">
        <v>-29.257093962396102</v>
      </c>
      <c r="BD10" s="4">
        <v>0.168946874865189</v>
      </c>
      <c r="BE10" s="3">
        <v>0.168227370014744</v>
      </c>
      <c r="BF10" s="4">
        <v>0.109393202369586</v>
      </c>
      <c r="BG10" s="3">
        <v>3.3839160942199201E-2</v>
      </c>
      <c r="BH10" s="4">
        <v>0.163265370116635</v>
      </c>
      <c r="BI10" s="3">
        <v>9.0520183300985393E-2</v>
      </c>
      <c r="BJ10" s="4">
        <v>3.66282140647161E-3</v>
      </c>
      <c r="BK10" s="3">
        <v>1.1280676609663001E-3</v>
      </c>
      <c r="BL10" s="4">
        <v>-0.67002992471327705</v>
      </c>
      <c r="BM10" s="3">
        <v>-0.67369715682806597</v>
      </c>
      <c r="BN10" s="4">
        <v>2.9536697954951001E-2</v>
      </c>
      <c r="BO10" s="3">
        <v>8.6800502671970699E-3</v>
      </c>
      <c r="BP10" s="4">
        <v>0.61978361818345296</v>
      </c>
      <c r="BQ10" s="3">
        <v>0.66792408810127801</v>
      </c>
      <c r="BR10" s="4">
        <v>0.59697894193294399</v>
      </c>
      <c r="BS10" s="3">
        <v>0.34059174987040303</v>
      </c>
      <c r="BT10" s="4">
        <v>1.5693181018254601</v>
      </c>
      <c r="BU10" s="3">
        <v>1.4726927781604999</v>
      </c>
      <c r="BV10" s="4">
        <v>0.19878637454672199</v>
      </c>
      <c r="BW10" s="3">
        <v>0.13588366420019801</v>
      </c>
      <c r="BX10" s="4">
        <v>0.28973589846634901</v>
      </c>
      <c r="BY10" s="3">
        <v>0.217334576157969</v>
      </c>
      <c r="BZ10" s="4">
        <v>0.69289003759766399</v>
      </c>
      <c r="CA10" s="3">
        <v>0.48549117767787803</v>
      </c>
      <c r="CB10" s="4">
        <v>0.26114733483895802</v>
      </c>
      <c r="CC10" s="3">
        <v>0.219623314422323</v>
      </c>
      <c r="CD10" s="4">
        <v>0.176100546385347</v>
      </c>
      <c r="CE10" s="3">
        <v>0.178512204116199</v>
      </c>
      <c r="CF10" s="4">
        <v>8.9841873441685496E-2</v>
      </c>
      <c r="CG10" s="3">
        <v>3.09387031908415E-2</v>
      </c>
      <c r="CH10" s="4">
        <v>-2.4827303920163701E-2</v>
      </c>
      <c r="CI10" s="3">
        <v>-5.2226382582482099E-2</v>
      </c>
      <c r="CJ10" s="4">
        <v>5.5019468699819003E-2</v>
      </c>
      <c r="CK10" s="3">
        <v>3.07928194245526E-2</v>
      </c>
      <c r="CL10" s="4">
        <v>-7.3450306050555594E-2</v>
      </c>
      <c r="CM10" s="3">
        <v>-9.48465365575447E-2</v>
      </c>
      <c r="CN10" s="4">
        <v>4.1865682069648601E-2</v>
      </c>
      <c r="CO10" s="3">
        <v>1.9745956012968802E-2</v>
      </c>
      <c r="CP10" s="4">
        <v>4.5809294833245903E-2</v>
      </c>
      <c r="CQ10" s="3">
        <v>1.7389607111429201E-2</v>
      </c>
      <c r="CR10" s="4">
        <v>3.6329603121372997E-2</v>
      </c>
      <c r="CS10" s="3">
        <v>2.39354168157224E-2</v>
      </c>
      <c r="CT10" s="4">
        <v>-2.5604271147273299E-2</v>
      </c>
      <c r="CU10" s="3">
        <v>-4.7338313495120798E-2</v>
      </c>
      <c r="CV10" s="4">
        <v>3.37559638867631E-2</v>
      </c>
      <c r="CW10" s="3">
        <v>1.1926610591104701E-2</v>
      </c>
      <c r="CX10" s="4">
        <v>2.6864542331475501E-2</v>
      </c>
      <c r="CY10" s="3">
        <v>9.0188148661620691E-3</v>
      </c>
      <c r="CZ10" s="4">
        <v>2.5440437102736E-2</v>
      </c>
      <c r="DA10" s="3">
        <v>5.8060365405693502E-3</v>
      </c>
      <c r="DB10" s="4">
        <v>2.92691651391895E-2</v>
      </c>
      <c r="DC10" s="3">
        <v>1.24746645517557E-2</v>
      </c>
      <c r="DD10" s="4">
        <v>2.9508423409978699E-2</v>
      </c>
      <c r="DE10" s="3">
        <v>6.64053726313623E-3</v>
      </c>
      <c r="DF10" s="4">
        <v>2.56272251625668E-2</v>
      </c>
      <c r="DG10" s="3">
        <v>1.0228063098533999E-2</v>
      </c>
      <c r="DH10" s="4">
        <v>1.8045622135423298E-2</v>
      </c>
      <c r="DI10" s="3">
        <v>-7.9120190860382602E-4</v>
      </c>
      <c r="DJ10" s="4">
        <v>2.2937886046399701E-2</v>
      </c>
      <c r="DK10" s="3">
        <v>5.4359373033152098E-3</v>
      </c>
      <c r="DL10" s="4">
        <v>3.87955416545082E-2</v>
      </c>
      <c r="DM10" s="3">
        <v>1.51505419839521E-2</v>
      </c>
      <c r="DN10" s="4">
        <v>0.21403170576361</v>
      </c>
      <c r="DO10" s="3">
        <v>0.13543818030865901</v>
      </c>
      <c r="DP10" s="4">
        <v>1.2857888595313001</v>
      </c>
      <c r="DQ10" s="3">
        <v>1.0582956167623701</v>
      </c>
      <c r="DR10" s="4">
        <v>0.42509945897808299</v>
      </c>
      <c r="DS10" s="3">
        <v>9.9850789885395502E-2</v>
      </c>
      <c r="DT10" s="4">
        <v>3.6102839959620998</v>
      </c>
      <c r="DU10" s="3">
        <v>1.88116230740687</v>
      </c>
      <c r="DV10" s="4">
        <v>100.498823200633</v>
      </c>
      <c r="DW10" s="3">
        <v>89.937710177556795</v>
      </c>
      <c r="DX10" s="4">
        <v>0.216200170935506</v>
      </c>
      <c r="DY10" s="3">
        <v>0.16506365872406101</v>
      </c>
      <c r="DZ10" s="4">
        <v>0.29573543353505599</v>
      </c>
      <c r="EA10" s="3">
        <v>0.20101358101452199</v>
      </c>
      <c r="EB10" s="4">
        <v>2.1017572875453101E-2</v>
      </c>
      <c r="EC10" s="3">
        <v>3.4359902256992102E-4</v>
      </c>
      <c r="ED10" s="4">
        <v>1.5268079349315899E-2</v>
      </c>
      <c r="EE10" s="3">
        <v>3.1334223486952401E-3</v>
      </c>
      <c r="EF10" s="4">
        <v>103.41995333202701</v>
      </c>
      <c r="EG10" s="3">
        <v>90.424093723938995</v>
      </c>
      <c r="EH10" s="4">
        <v>99.478821795943901</v>
      </c>
    </row>
    <row r="11" spans="1:138" x14ac:dyDescent="0.25">
      <c r="A11" s="2"/>
      <c r="B11" s="2" t="b">
        <v>0</v>
      </c>
      <c r="C11" s="2" t="s">
        <v>84</v>
      </c>
      <c r="D11" s="2"/>
      <c r="E11" s="3">
        <v>0.64011732973590096</v>
      </c>
      <c r="F11" s="4">
        <v>0.50606168373526195</v>
      </c>
      <c r="G11" s="3">
        <v>8.4828589013762508E-3</v>
      </c>
      <c r="H11" s="4">
        <v>6.8210864241716504E-2</v>
      </c>
      <c r="I11" s="3">
        <v>3.6986846490166498</v>
      </c>
      <c r="J11" s="4">
        <v>3.71248556714878</v>
      </c>
      <c r="K11" s="3">
        <v>9.5347793071032198E-3</v>
      </c>
      <c r="L11" s="4">
        <v>0.60634755428795695</v>
      </c>
      <c r="M11" s="3">
        <v>-0.10653730928576401</v>
      </c>
      <c r="N11" s="4">
        <v>-8.3710536362656601E-2</v>
      </c>
      <c r="O11" s="3">
        <v>-0.45510317186931298</v>
      </c>
      <c r="P11" s="4">
        <v>-0.24764489527098199</v>
      </c>
      <c r="Q11" s="3">
        <v>4.5215288273623999</v>
      </c>
      <c r="R11" s="4">
        <v>27.3170962895414</v>
      </c>
      <c r="S11" s="3">
        <v>-3.0839468573047202</v>
      </c>
      <c r="T11" s="4">
        <v>2.0805652822926399</v>
      </c>
      <c r="U11" s="3">
        <v>-10.009055741092499</v>
      </c>
      <c r="V11" s="4">
        <v>-2.6691894593196102</v>
      </c>
      <c r="W11" s="3">
        <v>-0.63007757489044303</v>
      </c>
      <c r="X11" s="4">
        <v>-0.31889179740909901</v>
      </c>
      <c r="Y11" s="3">
        <v>-0.351861971725491</v>
      </c>
      <c r="Z11" s="4">
        <v>-3.4691163524072199</v>
      </c>
      <c r="AA11" s="3">
        <v>-0.40076722215005101</v>
      </c>
      <c r="AB11" s="4">
        <v>-6.2825641414493399E-2</v>
      </c>
      <c r="AC11" s="3">
        <v>-4.5711880167907698E-2</v>
      </c>
      <c r="AD11" s="4">
        <v>-0.20593730410129801</v>
      </c>
      <c r="AE11" s="3">
        <v>-2.8648964873421799E-2</v>
      </c>
      <c r="AF11" s="4">
        <v>-6.6605289328166704</v>
      </c>
      <c r="AG11" s="3">
        <v>-7.1938270682395597E-2</v>
      </c>
      <c r="AH11" s="4">
        <v>-0.80148201091134597</v>
      </c>
      <c r="AI11" s="3">
        <v>-9.1977787864717803E-2</v>
      </c>
      <c r="AJ11" s="4">
        <v>-1.54396594529969E-2</v>
      </c>
      <c r="AK11" s="3">
        <v>-6.3206817823439898E-3</v>
      </c>
      <c r="AL11" s="4">
        <v>-7.9590989307080102</v>
      </c>
      <c r="AM11" s="3">
        <v>-1.13781052185071</v>
      </c>
      <c r="AN11" s="4">
        <v>-1.1734860621707499</v>
      </c>
      <c r="AO11" s="3">
        <v>1.8653799911678801E-3</v>
      </c>
      <c r="AP11" s="4">
        <v>8.6533852680100798E-4</v>
      </c>
      <c r="AQ11" s="3">
        <v>-3.20573732425996E-2</v>
      </c>
      <c r="AR11" s="4">
        <v>-2.4572755136310898E-2</v>
      </c>
      <c r="AS11" s="3">
        <v>-3.1665462739797499E-2</v>
      </c>
      <c r="AT11" s="4">
        <v>-2.3857467693282799E-2</v>
      </c>
      <c r="AU11" s="3">
        <v>-0.11162931372240099</v>
      </c>
      <c r="AV11" s="4">
        <v>-0.16946111932115199</v>
      </c>
      <c r="AW11" s="3">
        <v>-4.5170031531324402E-3</v>
      </c>
      <c r="AX11" s="4">
        <v>3.3792277068092798E-2</v>
      </c>
      <c r="AY11" s="3">
        <v>-0.56145743421998395</v>
      </c>
      <c r="AZ11" s="4">
        <v>3.3105424757840098E-2</v>
      </c>
      <c r="BA11" s="3">
        <v>-5.4657193606291399</v>
      </c>
      <c r="BB11" s="4">
        <v>5.1824147797646797E-2</v>
      </c>
      <c r="BC11" s="3">
        <v>-26.008398180924601</v>
      </c>
      <c r="BD11" s="4">
        <v>0.23347217246149499</v>
      </c>
      <c r="BE11" s="3">
        <v>-6.6215997124126E-3</v>
      </c>
      <c r="BF11" s="4">
        <v>1.1989625925406E-4</v>
      </c>
      <c r="BG11" s="3">
        <v>7.0727152547387401E-2</v>
      </c>
      <c r="BH11" s="4">
        <v>4.5574976284871102E-2</v>
      </c>
      <c r="BI11" s="3">
        <v>2.8965198089523501E-2</v>
      </c>
      <c r="BJ11" s="4">
        <v>-4.0876125791501098E-3</v>
      </c>
      <c r="BK11" s="3">
        <v>-3.0433124377114802E-3</v>
      </c>
      <c r="BL11" s="4">
        <v>-0.69880793308478395</v>
      </c>
      <c r="BM11" s="3">
        <v>-0.71077044526098598</v>
      </c>
      <c r="BN11" s="4">
        <v>-6.61840905897388E-3</v>
      </c>
      <c r="BO11" s="3">
        <v>-2.9758564503258901E-3</v>
      </c>
      <c r="BP11" s="4">
        <v>0.23740852233236101</v>
      </c>
      <c r="BQ11" s="3">
        <v>0.30273020014873903</v>
      </c>
      <c r="BR11" s="4">
        <v>8.39067227841679E-2</v>
      </c>
      <c r="BS11" s="3">
        <v>9.8577711057396405E-2</v>
      </c>
      <c r="BT11" s="4">
        <v>0.65049946647129397</v>
      </c>
      <c r="BU11" s="3">
        <v>0.523129289141672</v>
      </c>
      <c r="BV11" s="4">
        <v>5.6013717581563802E-2</v>
      </c>
      <c r="BW11" s="3">
        <v>4.8521584742006699E-2</v>
      </c>
      <c r="BX11" s="4">
        <v>0.125312068853207</v>
      </c>
      <c r="BY11" s="3">
        <v>0.11429033743378</v>
      </c>
      <c r="BZ11" s="4">
        <v>0.26998704684589098</v>
      </c>
      <c r="CA11" s="3">
        <v>0.24620217784923601</v>
      </c>
      <c r="CB11" s="4">
        <v>6.8475626296529798E-2</v>
      </c>
      <c r="CC11" s="3">
        <v>7.7103565506976696E-2</v>
      </c>
      <c r="CD11" s="4">
        <v>5.4861032401228901E-2</v>
      </c>
      <c r="CE11" s="3">
        <v>8.2471519411277602E-2</v>
      </c>
      <c r="CF11" s="4">
        <v>2.1269996856494201E-2</v>
      </c>
      <c r="CG11" s="3">
        <v>1.1757506133766501E-2</v>
      </c>
      <c r="CH11" s="4">
        <v>-3.6955609917733001E-2</v>
      </c>
      <c r="CI11" s="3">
        <v>-6.5075781291169504E-2</v>
      </c>
      <c r="CJ11" s="4">
        <v>8.3627915303090394E-3</v>
      </c>
      <c r="CK11" s="3">
        <v>9.1937865178107203E-3</v>
      </c>
      <c r="CL11" s="4">
        <v>-0.11518602297030101</v>
      </c>
      <c r="CM11" s="3">
        <v>-0.117326024174797</v>
      </c>
      <c r="CN11" s="4">
        <v>2.9483450711108301E-3</v>
      </c>
      <c r="CO11" s="3">
        <v>1.5430720467820101E-3</v>
      </c>
      <c r="CP11" s="4">
        <v>2.4777736993881801E-3</v>
      </c>
      <c r="CQ11" s="3">
        <v>5.1225753262228099E-3</v>
      </c>
      <c r="CR11" s="4">
        <v>1.5343857899817999E-3</v>
      </c>
      <c r="CS11" s="3">
        <v>1.3093933138586E-3</v>
      </c>
      <c r="CT11" s="4">
        <v>-5.5956234881469502E-2</v>
      </c>
      <c r="CU11" s="3">
        <v>-5.9633127470634498E-2</v>
      </c>
      <c r="CV11" s="4">
        <v>7.8045759339525798E-4</v>
      </c>
      <c r="CW11" s="3">
        <v>-2.52376503855578E-3</v>
      </c>
      <c r="CX11" s="4">
        <v>-3.74418691926282E-3</v>
      </c>
      <c r="CY11" s="3">
        <v>-2.8289705427465102E-3</v>
      </c>
      <c r="CZ11" s="4">
        <v>-5.4163854614090803E-3</v>
      </c>
      <c r="DA11" s="3">
        <v>-6.8597529782568403E-3</v>
      </c>
      <c r="DB11" s="4">
        <v>-2.8735956887466498E-4</v>
      </c>
      <c r="DC11" s="3">
        <v>1.62851092427241E-3</v>
      </c>
      <c r="DD11" s="4">
        <v>-4.7506480141862603E-3</v>
      </c>
      <c r="DE11" s="3">
        <v>-2.2938646652997099E-3</v>
      </c>
      <c r="DF11" s="4">
        <v>-3.6338456745665898E-3</v>
      </c>
      <c r="DG11" s="3">
        <v>-2.03092114180337E-3</v>
      </c>
      <c r="DH11" s="4">
        <v>-8.8178836146451302E-3</v>
      </c>
      <c r="DI11" s="3">
        <v>-9.7393897888366603E-3</v>
      </c>
      <c r="DJ11" s="4">
        <v>-6.6109223166654603E-3</v>
      </c>
      <c r="DK11" s="3">
        <v>-5.2416090323013399E-3</v>
      </c>
      <c r="DL11" s="4">
        <v>2.78842163552155E-3</v>
      </c>
      <c r="DM11" s="3">
        <v>6.0753681609588004E-3</v>
      </c>
      <c r="DN11" s="4">
        <v>2.8178516870556499E-2</v>
      </c>
      <c r="DO11" s="3">
        <v>3.30496180858477E-2</v>
      </c>
      <c r="DP11" s="4">
        <v>0.20814081828683201</v>
      </c>
      <c r="DQ11" s="3">
        <v>0.268839451429219</v>
      </c>
      <c r="DR11" s="4">
        <v>2.0026525390268699E-2</v>
      </c>
      <c r="DS11" s="3">
        <v>2.0461750027127398E-2</v>
      </c>
      <c r="DT11" s="4">
        <v>0.971752083449263</v>
      </c>
      <c r="DU11" s="3">
        <v>0.83335337071663396</v>
      </c>
      <c r="DV11" s="4">
        <v>43.350624308859203</v>
      </c>
      <c r="DW11" s="3">
        <v>39.797619120216901</v>
      </c>
      <c r="DX11" s="4">
        <v>8.9329469077705295E-2</v>
      </c>
      <c r="DY11" s="3">
        <v>7.7272006858374001E-2</v>
      </c>
      <c r="DZ11" s="4">
        <v>0.100105301080456</v>
      </c>
      <c r="EA11" s="3">
        <v>9.7386760051940899E-2</v>
      </c>
      <c r="EB11" s="4">
        <v>-2.2459438963184801E-2</v>
      </c>
      <c r="EC11" s="3">
        <v>-2.3412488039933899E-2</v>
      </c>
      <c r="ED11" s="4">
        <v>-3.8075422134150301E-3</v>
      </c>
      <c r="EE11" s="3">
        <v>-3.2905852430080199E-3</v>
      </c>
      <c r="EF11" s="4">
        <v>102.329021270213</v>
      </c>
      <c r="EG11" s="3">
        <v>90.619691408425496</v>
      </c>
      <c r="EH11" s="4">
        <v>99.500297781931906</v>
      </c>
    </row>
    <row r="12" spans="1:138" x14ac:dyDescent="0.25">
      <c r="A12" s="2"/>
      <c r="B12" s="2" t="b">
        <v>0</v>
      </c>
      <c r="C12" s="2" t="s">
        <v>119</v>
      </c>
      <c r="D12" s="2"/>
      <c r="E12" s="3">
        <v>11.1789118660939</v>
      </c>
      <c r="F12" s="4">
        <v>9.7236135049582799</v>
      </c>
      <c r="G12" s="3">
        <v>10.4623681260337</v>
      </c>
      <c r="H12" s="4">
        <v>10.389876515131901</v>
      </c>
      <c r="I12" s="3">
        <v>20.614840581948201</v>
      </c>
      <c r="J12" s="4">
        <v>24.5181311393371</v>
      </c>
      <c r="K12" s="3">
        <v>39.542203216032803</v>
      </c>
      <c r="L12" s="4">
        <v>40.212913235364503</v>
      </c>
      <c r="M12" s="3">
        <v>20.314654455743401</v>
      </c>
      <c r="N12" s="4">
        <v>20.409553583511901</v>
      </c>
      <c r="O12" s="3">
        <v>14.6090879014032</v>
      </c>
      <c r="P12" s="4">
        <v>14.976168606825</v>
      </c>
      <c r="Q12" s="3">
        <v>15.089374796708899</v>
      </c>
      <c r="R12" s="4">
        <v>6.13934666215129</v>
      </c>
      <c r="S12" s="3">
        <v>10.6164921820594</v>
      </c>
      <c r="T12" s="4">
        <v>8.1752080165669998</v>
      </c>
      <c r="U12" s="3">
        <v>2.1523091430517298</v>
      </c>
      <c r="V12" s="4">
        <v>12.6346706288</v>
      </c>
      <c r="W12" s="3">
        <v>129.26974561826401</v>
      </c>
      <c r="X12" s="4">
        <v>76.841976974219094</v>
      </c>
      <c r="Y12" s="3">
        <v>20.8959305205329</v>
      </c>
      <c r="Z12" s="4">
        <v>83.899711904213405</v>
      </c>
      <c r="AA12" s="3">
        <v>27.140460823298699</v>
      </c>
      <c r="AB12" s="4">
        <v>10.6829660321827</v>
      </c>
      <c r="AC12" s="3">
        <v>10.6005416609877</v>
      </c>
      <c r="AD12" s="4">
        <v>10.4654478199617</v>
      </c>
      <c r="AE12" s="3">
        <v>10.5017668291118</v>
      </c>
      <c r="AF12" s="4">
        <v>5.8047997519326904</v>
      </c>
      <c r="AG12" s="3">
        <v>10.3465096761038</v>
      </c>
      <c r="AH12" s="4">
        <v>10.716088229003899</v>
      </c>
      <c r="AI12" s="3">
        <v>10.778511124759699</v>
      </c>
      <c r="AJ12" s="4">
        <v>10.9547923151157</v>
      </c>
      <c r="AK12" s="3">
        <v>10.576072884472801</v>
      </c>
      <c r="AL12" s="4">
        <v>12.746924823530501</v>
      </c>
      <c r="AM12" s="3">
        <v>21.872546041947501</v>
      </c>
      <c r="AN12" s="4">
        <v>19.544880197045899</v>
      </c>
      <c r="AO12" s="3">
        <v>10.891671259671901</v>
      </c>
      <c r="AP12" s="4">
        <v>10.6951228903611</v>
      </c>
      <c r="AQ12" s="3">
        <v>10.3878872773572</v>
      </c>
      <c r="AR12" s="4">
        <v>10.2315739977128</v>
      </c>
      <c r="AS12" s="3">
        <v>10.9568401851398</v>
      </c>
      <c r="AT12" s="4">
        <v>10.89939103097</v>
      </c>
      <c r="AU12" s="3">
        <v>11.3807064152517</v>
      </c>
      <c r="AV12" s="4">
        <v>11.1219597849064</v>
      </c>
      <c r="AW12" s="3">
        <v>10.7471778712916</v>
      </c>
      <c r="AX12" s="4">
        <v>10.2651057924495</v>
      </c>
      <c r="AY12" s="3">
        <v>10.149550557713001</v>
      </c>
      <c r="AZ12" s="4">
        <v>10.4644964344453</v>
      </c>
      <c r="BA12" s="3">
        <v>6.5229907293420499</v>
      </c>
      <c r="BB12" s="4">
        <v>10.4329102136233</v>
      </c>
      <c r="BC12" s="3">
        <v>-8.6379629083996505</v>
      </c>
      <c r="BD12" s="4">
        <v>10.2057788467232</v>
      </c>
      <c r="BE12" s="3">
        <v>12.074388899687699</v>
      </c>
      <c r="BF12" s="4">
        <v>10.5679502411244</v>
      </c>
      <c r="BG12" s="3">
        <v>10.0376141506378</v>
      </c>
      <c r="BH12" s="4">
        <v>10.798426527123199</v>
      </c>
      <c r="BI12" s="3">
        <v>10.8129438871615</v>
      </c>
      <c r="BJ12" s="4">
        <v>11.009365867840099</v>
      </c>
      <c r="BK12" s="3">
        <v>10.5642392069698</v>
      </c>
      <c r="BL12" s="4">
        <v>11.5796687580561</v>
      </c>
      <c r="BM12" s="3">
        <v>11.704917431987299</v>
      </c>
      <c r="BN12" s="4">
        <v>10.6281342964337</v>
      </c>
      <c r="BO12" s="3">
        <v>10.7372332008052</v>
      </c>
      <c r="BP12" s="4">
        <v>10.359000270160401</v>
      </c>
      <c r="BQ12" s="3">
        <v>10.501977051597599</v>
      </c>
      <c r="BR12" s="4">
        <v>10.641043080712601</v>
      </c>
      <c r="BS12" s="3">
        <v>10.7041710424733</v>
      </c>
      <c r="BT12" s="4">
        <v>14.535697893848701</v>
      </c>
      <c r="BU12" s="3">
        <v>14.593830776549201</v>
      </c>
      <c r="BV12" s="4">
        <v>10.971384027340999</v>
      </c>
      <c r="BW12" s="3">
        <v>10.803454252529701</v>
      </c>
      <c r="BX12" s="4">
        <v>11.131441844566799</v>
      </c>
      <c r="BY12" s="3">
        <v>10.8282807226554</v>
      </c>
      <c r="BZ12" s="4">
        <v>10.7547866756652</v>
      </c>
      <c r="CA12" s="3">
        <v>10.730171931272601</v>
      </c>
      <c r="CB12" s="4">
        <v>10.720010290444</v>
      </c>
      <c r="CC12" s="3">
        <v>10.710886444926</v>
      </c>
      <c r="CD12" s="4">
        <v>10.6112294946437</v>
      </c>
      <c r="CE12" s="3">
        <v>10.0815809602475</v>
      </c>
      <c r="CF12" s="4">
        <v>10.980821506079099</v>
      </c>
      <c r="CG12" s="3">
        <v>10.4956963063046</v>
      </c>
      <c r="CH12" s="4">
        <v>10.830206476208</v>
      </c>
      <c r="CI12" s="3">
        <v>10.6455631190614</v>
      </c>
      <c r="CJ12" s="4">
        <v>10.8630806543016</v>
      </c>
      <c r="CK12" s="3">
        <v>10.548341601129801</v>
      </c>
      <c r="CL12" s="4">
        <v>10.858908216567899</v>
      </c>
      <c r="CM12" s="3">
        <v>10.6702639520791</v>
      </c>
      <c r="CN12" s="4">
        <v>10.765855235727299</v>
      </c>
      <c r="CO12" s="3">
        <v>10.560722638489001</v>
      </c>
      <c r="CP12" s="4">
        <v>10.5813988500127</v>
      </c>
      <c r="CQ12" s="3">
        <v>10.5311991712052</v>
      </c>
      <c r="CR12" s="4">
        <v>10.5016401822385</v>
      </c>
      <c r="CS12" s="3">
        <v>10.3774041689118</v>
      </c>
      <c r="CT12" s="4">
        <v>11.0258721165967</v>
      </c>
      <c r="CU12" s="3">
        <v>10.5544120282888</v>
      </c>
      <c r="CV12" s="4">
        <v>10.4596419750272</v>
      </c>
      <c r="CW12" s="3">
        <v>10.510908672499999</v>
      </c>
      <c r="CX12" s="4">
        <v>10.8623128133805</v>
      </c>
      <c r="CY12" s="3">
        <v>10.432660616824601</v>
      </c>
      <c r="CZ12" s="4">
        <v>10.3709184428141</v>
      </c>
      <c r="DA12" s="3">
        <v>10.3301974499725</v>
      </c>
      <c r="DB12" s="4">
        <v>10.8608615397346</v>
      </c>
      <c r="DC12" s="3">
        <v>10.3939593760609</v>
      </c>
      <c r="DD12" s="4">
        <v>10.4558648754688</v>
      </c>
      <c r="DE12" s="3">
        <v>10.4014505193209</v>
      </c>
      <c r="DF12" s="4">
        <v>10.8532282772727</v>
      </c>
      <c r="DG12" s="3">
        <v>10.5292281757752</v>
      </c>
      <c r="DH12" s="4">
        <v>10.3502193430023</v>
      </c>
      <c r="DI12" s="3">
        <v>10.403630226977301</v>
      </c>
      <c r="DJ12" s="4">
        <v>10.7993002492226</v>
      </c>
      <c r="DK12" s="3">
        <v>10.3458575529872</v>
      </c>
      <c r="DL12" s="4">
        <v>10.1871229274208</v>
      </c>
      <c r="DM12" s="3">
        <v>10.197298297881099</v>
      </c>
      <c r="DN12" s="4">
        <v>4.9076099632893699</v>
      </c>
      <c r="DO12" s="3">
        <v>4.9374320761471404</v>
      </c>
      <c r="DP12" s="4">
        <v>9.6630199578409304</v>
      </c>
      <c r="DQ12" s="3">
        <v>9.7998742742822493</v>
      </c>
      <c r="DR12" s="4">
        <v>10.2555789605328</v>
      </c>
      <c r="DS12" s="3">
        <v>10.44402681941</v>
      </c>
      <c r="DT12" s="4">
        <v>10.5340997449852</v>
      </c>
      <c r="DU12" s="3">
        <v>10.6346663193028</v>
      </c>
      <c r="DV12" s="4">
        <v>32.339242916883002</v>
      </c>
      <c r="DW12" s="3">
        <v>30.886886239353899</v>
      </c>
      <c r="DX12" s="4">
        <v>10.4609601147041</v>
      </c>
      <c r="DY12" s="3">
        <v>10.2547241544851</v>
      </c>
      <c r="DZ12" s="4">
        <v>10.985213138189399</v>
      </c>
      <c r="EA12" s="3">
        <v>10.3735515967834</v>
      </c>
      <c r="EB12" s="4">
        <v>10.7507092516091</v>
      </c>
      <c r="EC12" s="3">
        <v>10.690330696360601</v>
      </c>
      <c r="ED12" s="4">
        <v>10.834283552557901</v>
      </c>
      <c r="EE12" s="3">
        <v>10.808364789134499</v>
      </c>
      <c r="EF12" s="4">
        <v>102.47191516031801</v>
      </c>
      <c r="EG12" s="3">
        <v>86.801841097395595</v>
      </c>
      <c r="EH12" s="4">
        <v>99.046502461245197</v>
      </c>
    </row>
    <row r="13" spans="1:138" x14ac:dyDescent="0.25">
      <c r="A13" s="2"/>
      <c r="B13" s="2" t="b">
        <v>0</v>
      </c>
      <c r="C13" s="2" t="s">
        <v>60</v>
      </c>
      <c r="D13" s="2"/>
      <c r="E13" s="3">
        <v>213.361932038905</v>
      </c>
      <c r="F13" s="4">
        <v>226.07054395564899</v>
      </c>
      <c r="G13" s="3">
        <v>214.17601388006199</v>
      </c>
      <c r="H13" s="4">
        <v>227.376772101874</v>
      </c>
      <c r="I13" s="3">
        <v>189.99138744941101</v>
      </c>
      <c r="J13" s="4">
        <v>205.807983751005</v>
      </c>
      <c r="K13" s="3">
        <v>228.882911276832</v>
      </c>
      <c r="L13" s="4">
        <v>233.08721136655799</v>
      </c>
      <c r="M13" s="3">
        <v>222.035862531286</v>
      </c>
      <c r="N13" s="4">
        <v>226.62765823412801</v>
      </c>
      <c r="O13" s="3">
        <v>218.07915155493899</v>
      </c>
      <c r="P13" s="4">
        <v>223.28791410513799</v>
      </c>
      <c r="Q13" s="3">
        <v>222.23477134969599</v>
      </c>
      <c r="R13" s="4">
        <v>197.86572386202101</v>
      </c>
      <c r="S13" s="3">
        <v>220.41130016773701</v>
      </c>
      <c r="T13" s="4">
        <v>221.41180597527401</v>
      </c>
      <c r="U13" s="3">
        <v>213.16317909053399</v>
      </c>
      <c r="V13" s="4">
        <v>219.42961340616699</v>
      </c>
      <c r="W13" s="3">
        <v>344.04242475394801</v>
      </c>
      <c r="X13" s="4">
        <v>273.309785228853</v>
      </c>
      <c r="Y13" s="3">
        <v>232.365525123662</v>
      </c>
      <c r="Z13" s="4">
        <v>277.10231203643701</v>
      </c>
      <c r="AA13" s="3">
        <v>226.52595958092601</v>
      </c>
      <c r="AB13" s="4">
        <v>216.603878439276</v>
      </c>
      <c r="AC13" s="3">
        <v>217.528716194498</v>
      </c>
      <c r="AD13" s="4">
        <v>217.657693127344</v>
      </c>
      <c r="AE13" s="3">
        <v>213.70530123872601</v>
      </c>
      <c r="AF13" s="4">
        <v>211.92929868585099</v>
      </c>
      <c r="AG13" s="3">
        <v>216.554436923098</v>
      </c>
      <c r="AH13" s="4">
        <v>216.991845210805</v>
      </c>
      <c r="AI13" s="3">
        <v>218.30118072444901</v>
      </c>
      <c r="AJ13" s="4">
        <v>218.77804750237499</v>
      </c>
      <c r="AK13" s="3">
        <v>217.44846656420501</v>
      </c>
      <c r="AL13" s="4">
        <v>204.314428356625</v>
      </c>
      <c r="AM13" s="3">
        <v>235.11168352747899</v>
      </c>
      <c r="AN13" s="4">
        <v>210.124433368072</v>
      </c>
      <c r="AO13" s="3">
        <v>218.98058740377601</v>
      </c>
      <c r="AP13" s="4">
        <v>217.93636510081501</v>
      </c>
      <c r="AQ13" s="3">
        <v>220.07647338740199</v>
      </c>
      <c r="AR13" s="4">
        <v>220.22553025001901</v>
      </c>
      <c r="AS13" s="3">
        <v>221.18212734020301</v>
      </c>
      <c r="AT13" s="4">
        <v>221.18991387067399</v>
      </c>
      <c r="AU13" s="3">
        <v>224.60818842204199</v>
      </c>
      <c r="AV13" s="4">
        <v>218.98042183620601</v>
      </c>
      <c r="AW13" s="3">
        <v>220.73837879287501</v>
      </c>
      <c r="AX13" s="4">
        <v>211.799387345177</v>
      </c>
      <c r="AY13" s="3">
        <v>219.73194374362501</v>
      </c>
      <c r="AZ13" s="4">
        <v>212.645980517775</v>
      </c>
      <c r="BA13" s="3">
        <v>216.10202913510301</v>
      </c>
      <c r="BB13" s="4">
        <v>214.89916568604701</v>
      </c>
      <c r="BC13" s="3">
        <v>183.632143821239</v>
      </c>
      <c r="BD13" s="4">
        <v>213.11825278012199</v>
      </c>
      <c r="BE13" s="3">
        <v>250.020443131245</v>
      </c>
      <c r="BF13" s="4">
        <v>219.72187197944601</v>
      </c>
      <c r="BG13" s="3">
        <v>206.42065294416099</v>
      </c>
      <c r="BH13" s="4">
        <v>219.69399599118901</v>
      </c>
      <c r="BI13" s="3">
        <v>217.536848358518</v>
      </c>
      <c r="BJ13" s="4">
        <v>219.82730476979199</v>
      </c>
      <c r="BK13" s="3">
        <v>215.71923555210699</v>
      </c>
      <c r="BL13" s="4">
        <v>217.952353170122</v>
      </c>
      <c r="BM13" s="3">
        <v>216.00805949865199</v>
      </c>
      <c r="BN13" s="4">
        <v>216.83443475995</v>
      </c>
      <c r="BO13" s="3">
        <v>216.99345809657001</v>
      </c>
      <c r="BP13" s="4">
        <v>207.167629815694</v>
      </c>
      <c r="BQ13" s="3">
        <v>204.59056218850199</v>
      </c>
      <c r="BR13" s="4">
        <v>217.71612647604101</v>
      </c>
      <c r="BS13" s="3">
        <v>219.598006689615</v>
      </c>
      <c r="BT13" s="4">
        <v>295.41166316706199</v>
      </c>
      <c r="BU13" s="3">
        <v>291.08812389603901</v>
      </c>
      <c r="BV13" s="4">
        <v>222.42474669165901</v>
      </c>
      <c r="BW13" s="3">
        <v>220.15213599467501</v>
      </c>
      <c r="BX13" s="4">
        <v>220.94492733068799</v>
      </c>
      <c r="BY13" s="3">
        <v>215.66023557820699</v>
      </c>
      <c r="BZ13" s="4">
        <v>216.72791870679299</v>
      </c>
      <c r="CA13" s="3">
        <v>217.05466126370999</v>
      </c>
      <c r="CB13" s="4">
        <v>218.78242579376899</v>
      </c>
      <c r="CC13" s="3">
        <v>217.33013575936101</v>
      </c>
      <c r="CD13" s="4">
        <v>216.125352043064</v>
      </c>
      <c r="CE13" s="3">
        <v>219.09521244525101</v>
      </c>
      <c r="CF13" s="4">
        <v>221.76066653741401</v>
      </c>
      <c r="CG13" s="3">
        <v>214.55960770003099</v>
      </c>
      <c r="CH13" s="4">
        <v>219.59574164764101</v>
      </c>
      <c r="CI13" s="3">
        <v>211.95960881280101</v>
      </c>
      <c r="CJ13" s="4">
        <v>220.640150837692</v>
      </c>
      <c r="CK13" s="3">
        <v>215.75347718005699</v>
      </c>
      <c r="CL13" s="4">
        <v>218.29584155210799</v>
      </c>
      <c r="CM13" s="3">
        <v>215.49877001331399</v>
      </c>
      <c r="CN13" s="4">
        <v>218.332863379055</v>
      </c>
      <c r="CO13" s="3">
        <v>216.06622738352999</v>
      </c>
      <c r="CP13" s="4">
        <v>219.818108318822</v>
      </c>
      <c r="CQ13" s="3">
        <v>218.47562825140301</v>
      </c>
      <c r="CR13" s="4">
        <v>220.290288152616</v>
      </c>
      <c r="CS13" s="3">
        <v>218.14948927842801</v>
      </c>
      <c r="CT13" s="4">
        <v>221.44868143116301</v>
      </c>
      <c r="CU13" s="3">
        <v>215.80935968898899</v>
      </c>
      <c r="CV13" s="4">
        <v>221.466369464466</v>
      </c>
      <c r="CW13" s="3">
        <v>218.93442049002201</v>
      </c>
      <c r="CX13" s="4">
        <v>221.126363858487</v>
      </c>
      <c r="CY13" s="3">
        <v>216.49201574125399</v>
      </c>
      <c r="CZ13" s="4">
        <v>219.99023974989399</v>
      </c>
      <c r="DA13" s="3">
        <v>217.365607844321</v>
      </c>
      <c r="DB13" s="4">
        <v>221.818029490345</v>
      </c>
      <c r="DC13" s="3">
        <v>216.39696031554899</v>
      </c>
      <c r="DD13" s="4">
        <v>220.46270178708801</v>
      </c>
      <c r="DE13" s="3">
        <v>217.580815213536</v>
      </c>
      <c r="DF13" s="4">
        <v>221.89954882291499</v>
      </c>
      <c r="DG13" s="3">
        <v>217.58377425524699</v>
      </c>
      <c r="DH13" s="4">
        <v>221.22388836668699</v>
      </c>
      <c r="DI13" s="3">
        <v>218.859866613843</v>
      </c>
      <c r="DJ13" s="4">
        <v>220.840689569793</v>
      </c>
      <c r="DK13" s="3">
        <v>216.651248190345</v>
      </c>
      <c r="DL13" s="4">
        <v>220.07227724030099</v>
      </c>
      <c r="DM13" s="3">
        <v>217.566452671994</v>
      </c>
      <c r="DN13" s="4">
        <v>206.30955742976599</v>
      </c>
      <c r="DO13" s="3">
        <v>203.802352199914</v>
      </c>
      <c r="DP13" s="4">
        <v>217.05209723749701</v>
      </c>
      <c r="DQ13" s="3">
        <v>218.81468252529299</v>
      </c>
      <c r="DR13" s="4">
        <v>218.27032073912201</v>
      </c>
      <c r="DS13" s="3">
        <v>219.334246755121</v>
      </c>
      <c r="DT13" s="4">
        <v>218.11713463534099</v>
      </c>
      <c r="DU13" s="3">
        <v>220.38459669755099</v>
      </c>
      <c r="DV13" s="4">
        <v>245.227427227568</v>
      </c>
      <c r="DW13" s="3">
        <v>232.632428078544</v>
      </c>
      <c r="DX13" s="4">
        <v>223.40382534775699</v>
      </c>
      <c r="DY13" s="3">
        <v>220.86889968716599</v>
      </c>
      <c r="DZ13" s="4">
        <v>222.23126950371301</v>
      </c>
      <c r="EA13" s="3">
        <v>221.361265921045</v>
      </c>
      <c r="EB13" s="4">
        <v>219.33341512802099</v>
      </c>
      <c r="EC13" s="3">
        <v>217.62165107774501</v>
      </c>
      <c r="ED13" s="4">
        <v>221.30916653033901</v>
      </c>
      <c r="EE13" s="3">
        <v>219.76832954322401</v>
      </c>
      <c r="EF13" s="4">
        <v>100.850686533832</v>
      </c>
      <c r="EG13" s="3">
        <v>83.826789259062494</v>
      </c>
      <c r="EH13" s="4">
        <v>96.984687872213001</v>
      </c>
    </row>
    <row r="14" spans="1:138" x14ac:dyDescent="0.25">
      <c r="A14" s="2"/>
      <c r="B14" s="2" t="b">
        <v>0</v>
      </c>
      <c r="C14" s="2" t="s">
        <v>18</v>
      </c>
      <c r="D14" s="2"/>
      <c r="E14" s="3">
        <v>0.43108257993105198</v>
      </c>
      <c r="F14" s="4">
        <v>1.0890655951480399</v>
      </c>
      <c r="G14" s="3">
        <v>1.19265648163565E-2</v>
      </c>
      <c r="H14" s="4">
        <v>0</v>
      </c>
      <c r="I14" s="3">
        <v>3.8168826172410002</v>
      </c>
      <c r="J14" s="4">
        <v>3.6250961971713198</v>
      </c>
      <c r="K14" s="3">
        <v>-0.57992143566424204</v>
      </c>
      <c r="L14" s="4">
        <v>0.146723284423631</v>
      </c>
      <c r="M14" s="3">
        <v>-1.50427236173884E-2</v>
      </c>
      <c r="N14" s="4">
        <v>3.52398194778233E-2</v>
      </c>
      <c r="O14" s="3">
        <v>-1.17744945319792E-2</v>
      </c>
      <c r="P14" s="4">
        <v>0.19916198543195099</v>
      </c>
      <c r="Q14" s="3">
        <v>3.55562262117608</v>
      </c>
      <c r="R14" s="4">
        <v>-43.090921930782201</v>
      </c>
      <c r="S14" s="3">
        <v>-2.0828017520743201</v>
      </c>
      <c r="T14" s="4">
        <v>-1.56365600466263</v>
      </c>
      <c r="U14" s="3">
        <v>-12.6894148778155</v>
      </c>
      <c r="V14" s="4">
        <v>-2.93754329873375</v>
      </c>
      <c r="W14" s="3">
        <v>0.54835389066917395</v>
      </c>
      <c r="X14" s="4">
        <v>-0.215563217979343</v>
      </c>
      <c r="Y14" s="3">
        <v>-0.16657207378846201</v>
      </c>
      <c r="Z14" s="4">
        <v>-3.4611242253754102</v>
      </c>
      <c r="AA14" s="3">
        <v>-0.174469039970996</v>
      </c>
      <c r="AB14" s="4">
        <v>-1.6830609106551499E-5</v>
      </c>
      <c r="AC14" s="3">
        <v>3.3198973118174498E-2</v>
      </c>
      <c r="AD14" s="4">
        <v>-0.17977481829233</v>
      </c>
      <c r="AE14" s="3">
        <v>1.1885401775672401E-3</v>
      </c>
      <c r="AF14" s="4">
        <v>-4.6093025106424301</v>
      </c>
      <c r="AG14" s="3">
        <v>-3.12049835295302E-2</v>
      </c>
      <c r="AH14" s="4">
        <v>-0.58209220456683497</v>
      </c>
      <c r="AI14" s="3">
        <v>7.36086638288482E-3</v>
      </c>
      <c r="AJ14" s="4">
        <v>-5.9754140070286598E-3</v>
      </c>
      <c r="AK14" s="3">
        <v>1.2545591184660301E-4</v>
      </c>
      <c r="AL14" s="4">
        <v>-6.9342578746989503</v>
      </c>
      <c r="AM14" s="3">
        <v>0.22728831408028999</v>
      </c>
      <c r="AN14" s="4">
        <v>5.0182746455585001E-2</v>
      </c>
      <c r="AO14" s="3">
        <v>2.02525241006453E-3</v>
      </c>
      <c r="AP14" s="4">
        <v>-5.8635208447739302E-4</v>
      </c>
      <c r="AQ14" s="3">
        <v>9.2217053371622896E-3</v>
      </c>
      <c r="AR14" s="4">
        <v>-6.1126444383827099E-3</v>
      </c>
      <c r="AS14" s="3">
        <v>1.1747812094938901E-3</v>
      </c>
      <c r="AT14" s="4">
        <v>1.37396003910471E-2</v>
      </c>
      <c r="AU14" s="3">
        <v>1.9941294674308399E-2</v>
      </c>
      <c r="AV14" s="4">
        <v>-2.9827282517512901E-2</v>
      </c>
      <c r="AW14" s="3">
        <v>1.04058386197422E-3</v>
      </c>
      <c r="AX14" s="4">
        <v>2.6281210653214999E-2</v>
      </c>
      <c r="AY14" s="3">
        <v>-0.45495600327091601</v>
      </c>
      <c r="AZ14" s="4">
        <v>5.6743069213767802E-2</v>
      </c>
      <c r="BA14" s="3">
        <v>-4.0448772669994701</v>
      </c>
      <c r="BB14" s="4">
        <v>2.7077701470434999E-2</v>
      </c>
      <c r="BC14" s="3">
        <v>-18.8969856344123</v>
      </c>
      <c r="BD14" s="4">
        <v>-0.10599566485454801</v>
      </c>
      <c r="BE14" s="3">
        <v>1.36092048220705E-2</v>
      </c>
      <c r="BF14" s="4">
        <v>6.7735123406145695E-2</v>
      </c>
      <c r="BG14" s="3">
        <v>1.3032453460632899E-2</v>
      </c>
      <c r="BH14" s="4">
        <v>4.6710525404663097E-2</v>
      </c>
      <c r="BI14" s="3">
        <v>2.5731483730685199E-2</v>
      </c>
      <c r="BJ14" s="4">
        <v>1.1917426710521199E-4</v>
      </c>
      <c r="BK14" s="3">
        <v>4.6471458714943603E-3</v>
      </c>
      <c r="BL14" s="4">
        <v>1.0518555384869601E-3</v>
      </c>
      <c r="BM14" s="3">
        <v>-1.4237456485234E-2</v>
      </c>
      <c r="BN14" s="4">
        <v>1.2032654898456801E-2</v>
      </c>
      <c r="BO14" s="3">
        <v>1.7776341103667399E-2</v>
      </c>
      <c r="BP14" s="4">
        <v>0.33379445776872102</v>
      </c>
      <c r="BQ14" s="3">
        <v>0.336060542898731</v>
      </c>
      <c r="BR14" s="4">
        <v>8.5421393530335801E-2</v>
      </c>
      <c r="BS14" s="3">
        <v>7.2899534906943605E-2</v>
      </c>
      <c r="BT14" s="4">
        <v>5.4493904737899203E-2</v>
      </c>
      <c r="BU14" s="3">
        <v>5.11648882805497E-2</v>
      </c>
      <c r="BV14" s="4">
        <v>4.6364532696076398E-2</v>
      </c>
      <c r="BW14" s="3">
        <v>4.0453197346583598E-2</v>
      </c>
      <c r="BX14" s="4">
        <v>8.3672074871391999E-2</v>
      </c>
      <c r="BY14" s="3">
        <v>8.3526628343748494E-2</v>
      </c>
      <c r="BZ14" s="4">
        <v>0.22794026156460701</v>
      </c>
      <c r="CA14" s="3">
        <v>0.18751160740286801</v>
      </c>
      <c r="CB14" s="4">
        <v>6.7020343984906694E-2</v>
      </c>
      <c r="CC14" s="3">
        <v>5.3391584105583499E-2</v>
      </c>
      <c r="CD14" s="4">
        <v>7.4017765409213301E-2</v>
      </c>
      <c r="CE14" s="3">
        <v>5.5753563175482898E-2</v>
      </c>
      <c r="CF14" s="4">
        <v>2.7329592177027299E-2</v>
      </c>
      <c r="CG14" s="3">
        <v>9.99552118910179E-3</v>
      </c>
      <c r="CH14" s="4">
        <v>-1.6970456194590701E-3</v>
      </c>
      <c r="CI14" s="3">
        <v>-3.4164608677080398E-2</v>
      </c>
      <c r="CJ14" s="4">
        <v>1.25770700111347E-2</v>
      </c>
      <c r="CK14" s="3">
        <v>6.8348982518634301E-3</v>
      </c>
      <c r="CL14" s="4">
        <v>1.0488865511747599E-2</v>
      </c>
      <c r="CM14" s="3">
        <v>7.2254942089533701E-3</v>
      </c>
      <c r="CN14" s="4">
        <v>9.6199218286712896E-3</v>
      </c>
      <c r="CO14" s="3">
        <v>4.4912781752301E-3</v>
      </c>
      <c r="CP14" s="4">
        <v>1.2170812153584801E-2</v>
      </c>
      <c r="CQ14" s="3">
        <v>6.5945179276460002E-3</v>
      </c>
      <c r="CR14" s="4">
        <v>6.1943377405995802E-3</v>
      </c>
      <c r="CS14" s="3">
        <v>8.2305223038212495E-4</v>
      </c>
      <c r="CT14" s="4">
        <v>1.30200559872309E-2</v>
      </c>
      <c r="CU14" s="3">
        <v>3.5062728200644898E-3</v>
      </c>
      <c r="CV14" s="4">
        <v>9.0278340082603804E-3</v>
      </c>
      <c r="CW14" s="3">
        <v>4.3658247075052401E-3</v>
      </c>
      <c r="CX14" s="4">
        <v>4.5061940754676597E-3</v>
      </c>
      <c r="CY14" s="3">
        <v>2.30782617114649E-3</v>
      </c>
      <c r="CZ14" s="4">
        <v>5.2662926221762598E-3</v>
      </c>
      <c r="DA14" s="3">
        <v>2.2684542358981001E-3</v>
      </c>
      <c r="DB14" s="4">
        <v>5.3719516797786204E-3</v>
      </c>
      <c r="DC14" s="3">
        <v>5.68409899854618E-3</v>
      </c>
      <c r="DD14" s="4">
        <v>5.01408608332371E-3</v>
      </c>
      <c r="DE14" s="3">
        <v>-4.98406046703905E-6</v>
      </c>
      <c r="DF14" s="4">
        <v>5.0191920162532102E-3</v>
      </c>
      <c r="DG14" s="3">
        <v>3.8620030884469899E-3</v>
      </c>
      <c r="DH14" s="4">
        <v>5.6759545891287401E-3</v>
      </c>
      <c r="DI14" s="3">
        <v>2.4292446931393498E-3</v>
      </c>
      <c r="DJ14" s="4">
        <v>4.4337958748307104E-3</v>
      </c>
      <c r="DK14" s="3">
        <v>3.4775780465645398E-3</v>
      </c>
      <c r="DL14" s="4">
        <v>9.7530656392926501E-3</v>
      </c>
      <c r="DM14" s="3">
        <v>7.58796437315035E-3</v>
      </c>
      <c r="DN14" s="4">
        <v>9.0193593834068095E-2</v>
      </c>
      <c r="DO14" s="3">
        <v>8.4461526691368902E-2</v>
      </c>
      <c r="DP14" s="4">
        <v>0.35302727066484202</v>
      </c>
      <c r="DQ14" s="3">
        <v>0.36060583613504099</v>
      </c>
      <c r="DR14" s="4">
        <v>2.8300895495360801E-2</v>
      </c>
      <c r="DS14" s="3">
        <v>2.0409919189244698E-2</v>
      </c>
      <c r="DT14" s="4">
        <v>0.87784950548201801</v>
      </c>
      <c r="DU14" s="3">
        <v>0.75053984417374298</v>
      </c>
      <c r="DV14" s="4">
        <v>16.794197345823999</v>
      </c>
      <c r="DW14" s="3">
        <v>14.3531861095713</v>
      </c>
      <c r="DX14" s="4">
        <v>7.3066900549266997E-2</v>
      </c>
      <c r="DY14" s="3">
        <v>5.9375993328168702E-2</v>
      </c>
      <c r="DZ14" s="4">
        <v>0.108315817256012</v>
      </c>
      <c r="EA14" s="3">
        <v>9.4925509642090705E-2</v>
      </c>
      <c r="EB14" s="4">
        <v>1.3977107665157199E-2</v>
      </c>
      <c r="EC14" s="3">
        <v>1.2100453563184999E-2</v>
      </c>
      <c r="ED14" s="4">
        <v>2.8904794529462201E-3</v>
      </c>
      <c r="EE14" s="3">
        <v>2.0148827772776602E-3</v>
      </c>
      <c r="EF14" s="4">
        <v>102.615176521263</v>
      </c>
      <c r="EG14" s="3">
        <v>88.291083806711598</v>
      </c>
      <c r="EH14" s="4">
        <v>98.1132456150564</v>
      </c>
    </row>
    <row r="15" spans="1:138" x14ac:dyDescent="0.25">
      <c r="A15" s="2"/>
      <c r="B15" s="2" t="b">
        <v>0</v>
      </c>
      <c r="C15" s="2" t="s">
        <v>29</v>
      </c>
      <c r="D15" s="2" t="s">
        <v>80</v>
      </c>
      <c r="E15" s="3">
        <v>-8.8814674353977704E-2</v>
      </c>
      <c r="F15" s="4">
        <v>-0.22627950926231599</v>
      </c>
      <c r="G15" s="3">
        <v>3.4447390539201102E-3</v>
      </c>
      <c r="H15" s="4">
        <v>3.3413038361654199E-2</v>
      </c>
      <c r="I15" s="3">
        <v>4.51490526500044E-2</v>
      </c>
      <c r="J15" s="4">
        <v>1.47084047831967</v>
      </c>
      <c r="K15" s="3">
        <v>1011.0735441093</v>
      </c>
      <c r="L15" s="4">
        <v>898.23798313838995</v>
      </c>
      <c r="M15" s="3">
        <v>5.4184423575839601E-2</v>
      </c>
      <c r="N15" s="4">
        <v>4.9087329502303598</v>
      </c>
      <c r="O15" s="3">
        <v>0.84939249315005705</v>
      </c>
      <c r="P15" s="4">
        <v>1.0451720164410001</v>
      </c>
      <c r="Q15" s="3">
        <v>450.18602290591002</v>
      </c>
      <c r="R15" s="4">
        <v>458.84323488876601</v>
      </c>
      <c r="S15" s="3">
        <v>-1.1447171824629001</v>
      </c>
      <c r="T15" s="4">
        <v>-4.0772454894291998</v>
      </c>
      <c r="U15" s="3">
        <v>3.6948442946055202</v>
      </c>
      <c r="V15" s="4">
        <v>3.6127316570607002</v>
      </c>
      <c r="W15" s="3">
        <v>430.52886786461198</v>
      </c>
      <c r="X15" s="4">
        <v>332.16140237048501</v>
      </c>
      <c r="Y15" s="3">
        <v>48.938351448887097</v>
      </c>
      <c r="Z15" s="4">
        <v>370.49236470757302</v>
      </c>
      <c r="AA15" s="3">
        <v>84.030847811558601</v>
      </c>
      <c r="AB15" s="4">
        <v>2.1836857191545701E-2</v>
      </c>
      <c r="AC15" s="3">
        <v>-4.3305599695877897E-2</v>
      </c>
      <c r="AD15" s="4">
        <v>-0.10846702581156301</v>
      </c>
      <c r="AE15" s="3">
        <v>7.1026697809081996E-2</v>
      </c>
      <c r="AF15" s="4">
        <v>-24.094465021092098</v>
      </c>
      <c r="AG15" s="3">
        <v>-0.20990855145607201</v>
      </c>
      <c r="AH15" s="4">
        <v>-2.1100968491634</v>
      </c>
      <c r="AI15" s="3">
        <v>-8.7327049272340196E-2</v>
      </c>
      <c r="AJ15" s="4">
        <v>4.9760873550802699E-2</v>
      </c>
      <c r="AK15" s="3">
        <v>7.67295421134188E-2</v>
      </c>
      <c r="AL15" s="4">
        <v>-5.9193279712786904</v>
      </c>
      <c r="AM15" s="3">
        <v>-0.35217502807678303</v>
      </c>
      <c r="AN15" s="4">
        <v>-5.8078372604131401E-2</v>
      </c>
      <c r="AO15" s="3">
        <v>1.7402377769729801E-2</v>
      </c>
      <c r="AP15" s="4">
        <v>1.69510176050785E-2</v>
      </c>
      <c r="AQ15" s="3">
        <v>0.461746992648917</v>
      </c>
      <c r="AR15" s="4">
        <v>0.415668701561408</v>
      </c>
      <c r="AS15" s="3">
        <v>8.0848986909674903E-2</v>
      </c>
      <c r="AT15" s="4">
        <v>8.8610039296417697E-2</v>
      </c>
      <c r="AU15" s="3">
        <v>0.78077195773852703</v>
      </c>
      <c r="AV15" s="4">
        <v>0.71235051878571898</v>
      </c>
      <c r="AW15" s="3">
        <v>-9.9296975488888703E-2</v>
      </c>
      <c r="AX15" s="4">
        <v>-1.39199795719927E-2</v>
      </c>
      <c r="AY15" s="3">
        <v>-1.3335475772277401</v>
      </c>
      <c r="AZ15" s="4">
        <v>-9.1349417075460397E-3</v>
      </c>
      <c r="BA15" s="3">
        <v>-18.606145152468301</v>
      </c>
      <c r="BB15" s="4">
        <v>-1.8068043476665501E-2</v>
      </c>
      <c r="BC15" s="3">
        <v>-90.765340857476801</v>
      </c>
      <c r="BD15" s="4">
        <v>0.29515976828774898</v>
      </c>
      <c r="BE15" s="3">
        <v>-3.0663295477938699E-2</v>
      </c>
      <c r="BF15" s="4">
        <v>2.12198034773445E-2</v>
      </c>
      <c r="BG15" s="3">
        <v>-0.32950905470431002</v>
      </c>
      <c r="BH15" s="4">
        <v>9.6087299094671699E-3</v>
      </c>
      <c r="BI15" s="3">
        <v>1.45455650485742E-2</v>
      </c>
      <c r="BJ15" s="4">
        <v>0.75276521704676702</v>
      </c>
      <c r="BK15" s="3">
        <v>0.76843762261878801</v>
      </c>
      <c r="BL15" s="4">
        <v>-0.93641499703692699</v>
      </c>
      <c r="BM15" s="3">
        <v>-0.91330570002228595</v>
      </c>
      <c r="BN15" s="4">
        <v>-4.0117527367153301E-2</v>
      </c>
      <c r="BO15" s="3">
        <v>-3.7287957306229198E-2</v>
      </c>
      <c r="BP15" s="4">
        <v>0.10426716742584401</v>
      </c>
      <c r="BQ15" s="3">
        <v>0.14889655472386301</v>
      </c>
      <c r="BR15" s="4">
        <v>2.0601222146957799E-2</v>
      </c>
      <c r="BS15" s="3">
        <v>4.0506966187563297E-2</v>
      </c>
      <c r="BT15" s="4">
        <v>-2.0400825433756899E-2</v>
      </c>
      <c r="BU15" s="3">
        <v>-2.13975859179606E-2</v>
      </c>
      <c r="BV15" s="4">
        <v>2.0614093839157899E-2</v>
      </c>
      <c r="BW15" s="3">
        <v>2.1805949829761698E-2</v>
      </c>
      <c r="BX15" s="4">
        <v>-2.9426808828694501E-2</v>
      </c>
      <c r="BY15" s="3">
        <v>-2.2091287683219701E-2</v>
      </c>
      <c r="BZ15" s="4">
        <v>-9.7394224572296101E-2</v>
      </c>
      <c r="CA15" s="3">
        <v>-0.118062767940657</v>
      </c>
      <c r="CB15" s="4">
        <v>-0.39013600670001503</v>
      </c>
      <c r="CC15" s="3">
        <v>-0.39095418359789003</v>
      </c>
      <c r="CD15" s="4">
        <v>5.0717718215423004E-3</v>
      </c>
      <c r="CE15" s="3">
        <v>2.6913689762375001E-2</v>
      </c>
      <c r="CF15" s="4">
        <v>-5.1267218084728196E-4</v>
      </c>
      <c r="CG15" s="3">
        <v>-5.6789519541518198E-4</v>
      </c>
      <c r="CH15" s="4">
        <v>-4.8306596200661599E-2</v>
      </c>
      <c r="CI15" s="3">
        <v>-7.4077380101081405E-2</v>
      </c>
      <c r="CJ15" s="4">
        <v>1.30962663124671E-2</v>
      </c>
      <c r="CK15" s="3">
        <v>1.3971510392317799E-2</v>
      </c>
      <c r="CL15" s="4">
        <v>-0.127810574496941</v>
      </c>
      <c r="CM15" s="3">
        <v>-0.12838432517287099</v>
      </c>
      <c r="CN15" s="4">
        <v>-9.0411909189585301E-4</v>
      </c>
      <c r="CO15" s="3">
        <v>-1.29249516652568E-3</v>
      </c>
      <c r="CP15" s="4">
        <v>-1.2584744850308899E-3</v>
      </c>
      <c r="CQ15" s="3">
        <v>-1.4957316171124199E-3</v>
      </c>
      <c r="CR15" s="4">
        <v>3.7249960985928699E-3</v>
      </c>
      <c r="CS15" s="3">
        <v>2.5838654137725699E-3</v>
      </c>
      <c r="CT15" s="4">
        <v>-8.4851806903241095E-2</v>
      </c>
      <c r="CU15" s="3">
        <v>-7.9299360778834496E-2</v>
      </c>
      <c r="CV15" s="4">
        <v>-1.75282048609808E-3</v>
      </c>
      <c r="CW15" s="3">
        <v>-6.1329812084757497E-3</v>
      </c>
      <c r="CX15" s="4">
        <v>-1.1047447451028199E-2</v>
      </c>
      <c r="CY15" s="3">
        <v>-1.01476244590471E-2</v>
      </c>
      <c r="CZ15" s="4">
        <v>-1.12101889925901E-2</v>
      </c>
      <c r="DA15" s="3">
        <v>-9.2866824375115592E-3</v>
      </c>
      <c r="DB15" s="4">
        <v>-5.9650314935343002E-3</v>
      </c>
      <c r="DC15" s="3">
        <v>-2.54193787220733E-3</v>
      </c>
      <c r="DD15" s="4">
        <v>-6.7488829005363602E-3</v>
      </c>
      <c r="DE15" s="3">
        <v>-5.9485477960349101E-3</v>
      </c>
      <c r="DF15" s="4">
        <v>-8.1448539995874203E-3</v>
      </c>
      <c r="DG15" s="3">
        <v>-6.7828090973781497E-3</v>
      </c>
      <c r="DH15" s="4">
        <v>-1.3774271852032101E-2</v>
      </c>
      <c r="DI15" s="3">
        <v>-1.33095337752769E-2</v>
      </c>
      <c r="DJ15" s="4">
        <v>-1.04384767093069E-2</v>
      </c>
      <c r="DK15" s="3">
        <v>-8.9315078600280002E-3</v>
      </c>
      <c r="DL15" s="4">
        <v>-4.8448361100474997E-3</v>
      </c>
      <c r="DM15" s="3">
        <v>-4.1982739494832002E-3</v>
      </c>
      <c r="DN15" s="4">
        <v>6.4857200769619897E-4</v>
      </c>
      <c r="DO15" s="3">
        <v>1.4513274243008699E-3</v>
      </c>
      <c r="DP15" s="4">
        <v>-0.22995027827616099</v>
      </c>
      <c r="DQ15" s="3">
        <v>-0.191444528495264</v>
      </c>
      <c r="DR15" s="4">
        <v>3.0454654362702198E-3</v>
      </c>
      <c r="DS15" s="3">
        <v>3.2817724783227001E-3</v>
      </c>
      <c r="DT15" s="4">
        <v>8.8207495560731104</v>
      </c>
      <c r="DU15" s="3">
        <v>7.33459525569993E-2</v>
      </c>
      <c r="DV15" s="4">
        <v>34.6364192484603</v>
      </c>
      <c r="DW15" s="3">
        <v>23.921587844734901</v>
      </c>
      <c r="DX15" s="4">
        <v>3.6085137426757503E-4</v>
      </c>
      <c r="DY15" s="3">
        <v>4.4594858935534396E-3</v>
      </c>
      <c r="DZ15" s="4">
        <v>8.9631135132576506E-2</v>
      </c>
      <c r="EA15" s="3">
        <v>8.5007600568359903E-2</v>
      </c>
      <c r="EB15" s="4">
        <v>-3.4967410130655498E-2</v>
      </c>
      <c r="EC15" s="3">
        <v>-3.5756718711564002E-2</v>
      </c>
      <c r="ED15" s="4">
        <v>-7.3536461520055298E-3</v>
      </c>
      <c r="EE15" s="3">
        <v>-6.7887694790260897E-3</v>
      </c>
      <c r="EF15" s="4">
        <v>97.728503299189896</v>
      </c>
      <c r="EG15" s="3">
        <v>118.56932602310501</v>
      </c>
      <c r="EH15" s="4">
        <v>100.933060982436</v>
      </c>
    </row>
    <row r="16" spans="1:138" x14ac:dyDescent="0.25">
      <c r="A16" s="2"/>
      <c r="B16" s="2" t="b">
        <v>0</v>
      </c>
      <c r="C16" s="2" t="s">
        <v>112</v>
      </c>
      <c r="D16" s="2" t="s">
        <v>134</v>
      </c>
      <c r="E16" s="3">
        <v>-0.110153518813089</v>
      </c>
      <c r="F16" s="4">
        <v>-0.28246166872865303</v>
      </c>
      <c r="G16" s="3">
        <v>3.1064753481102299E-3</v>
      </c>
      <c r="H16" s="4">
        <v>3.2937049175536602E-2</v>
      </c>
      <c r="I16" s="3">
        <v>-0.490601416206633</v>
      </c>
      <c r="J16" s="4">
        <v>-0.69731926648379705</v>
      </c>
      <c r="K16" s="3">
        <v>2217.5471512761701</v>
      </c>
      <c r="L16" s="4">
        <v>1915.26220960811</v>
      </c>
      <c r="M16" s="3">
        <v>2.8524932187854402E-2</v>
      </c>
      <c r="N16" s="4">
        <v>2.6287202251559401</v>
      </c>
      <c r="O16" s="3">
        <v>0.77886597508739197</v>
      </c>
      <c r="P16" s="4">
        <v>0.73372641893295498</v>
      </c>
      <c r="Q16" s="3">
        <v>477.78841856298698</v>
      </c>
      <c r="R16" s="4">
        <v>432.58179827512203</v>
      </c>
      <c r="S16" s="3">
        <v>-1.4320423283441299</v>
      </c>
      <c r="T16" s="4">
        <v>-4.2138152777631097</v>
      </c>
      <c r="U16" s="3">
        <v>7.6553941203754698</v>
      </c>
      <c r="V16" s="4">
        <v>7.2901929694620504</v>
      </c>
      <c r="W16" s="3">
        <v>571.94480876030502</v>
      </c>
      <c r="X16" s="4">
        <v>438.10507886754601</v>
      </c>
      <c r="Y16" s="3">
        <v>68.135177017049699</v>
      </c>
      <c r="Z16" s="4">
        <v>486.75321702545398</v>
      </c>
      <c r="AA16" s="3">
        <v>109.95111887735899</v>
      </c>
      <c r="AB16" s="4">
        <v>2.9127961755471998E-2</v>
      </c>
      <c r="AC16" s="3">
        <v>-4.73075789558716E-2</v>
      </c>
      <c r="AD16" s="4">
        <v>-0.20807979037733701</v>
      </c>
      <c r="AE16" s="3">
        <v>-1.52752983373464E-2</v>
      </c>
      <c r="AF16" s="4">
        <v>-23.602464012948001</v>
      </c>
      <c r="AG16" s="3">
        <v>-0.20361456922784399</v>
      </c>
      <c r="AH16" s="4">
        <v>-2.0771165241649499</v>
      </c>
      <c r="AI16" s="3">
        <v>-7.4788447345822504E-2</v>
      </c>
      <c r="AJ16" s="4">
        <v>2.1291559381506398E-3</v>
      </c>
      <c r="AK16" s="3">
        <v>4.0115790269482601E-2</v>
      </c>
      <c r="AL16" s="4">
        <v>-3.5081225564860001</v>
      </c>
      <c r="AM16" s="3">
        <v>-1.3361347929528</v>
      </c>
      <c r="AN16" s="4">
        <v>-1.2253914303926801</v>
      </c>
      <c r="AO16" s="3">
        <v>1.7224902685275802E-2</v>
      </c>
      <c r="AP16" s="4">
        <v>1.63459169873705E-2</v>
      </c>
      <c r="AQ16" s="3">
        <v>0.40314376704058003</v>
      </c>
      <c r="AR16" s="4">
        <v>0.35534486272236199</v>
      </c>
      <c r="AS16" s="3">
        <v>8.2266489582336899E-2</v>
      </c>
      <c r="AT16" s="4">
        <v>7.7607286584745694E-2</v>
      </c>
      <c r="AU16" s="3">
        <v>0.67084647062401703</v>
      </c>
      <c r="AV16" s="4">
        <v>0.63598589603987299</v>
      </c>
      <c r="AW16" s="3">
        <v>-9.9535712263954801E-2</v>
      </c>
      <c r="AX16" s="4">
        <v>-1.8497382223664999E-2</v>
      </c>
      <c r="AY16" s="3">
        <v>-1.35249230943319</v>
      </c>
      <c r="AZ16" s="4">
        <v>-2.2568940760980101E-2</v>
      </c>
      <c r="BA16" s="3">
        <v>-18.6826892906968</v>
      </c>
      <c r="BB16" s="4">
        <v>-3.1999390096703599E-2</v>
      </c>
      <c r="BC16" s="3">
        <v>-90.830430255569894</v>
      </c>
      <c r="BD16" s="4">
        <v>0.37358576447155001</v>
      </c>
      <c r="BE16" s="3">
        <v>-3.0763949157739799E-2</v>
      </c>
      <c r="BF16" s="4">
        <v>4.1787669553921797E-2</v>
      </c>
      <c r="BG16" s="3">
        <v>-0.73783492724183197</v>
      </c>
      <c r="BH16" s="4">
        <v>1.9468464630913399E-2</v>
      </c>
      <c r="BI16" s="3">
        <v>2.15103021946212E-2</v>
      </c>
      <c r="BJ16" s="4">
        <v>0.541068815052414</v>
      </c>
      <c r="BK16" s="3">
        <v>0.55113455762380803</v>
      </c>
      <c r="BL16" s="4">
        <v>-0.96160009655171796</v>
      </c>
      <c r="BM16" s="3">
        <v>-0.94306284124753104</v>
      </c>
      <c r="BN16" s="4">
        <v>-3.9157270304214599E-2</v>
      </c>
      <c r="BO16" s="3">
        <v>-3.7375535052189601E-2</v>
      </c>
      <c r="BP16" s="4">
        <v>3.3472055459086297E-2</v>
      </c>
      <c r="BQ16" s="3">
        <v>5.1734070832044697E-2</v>
      </c>
      <c r="BR16" s="4">
        <v>3.1359649065361198E-3</v>
      </c>
      <c r="BS16" s="3">
        <v>-1.2577386259188101E-3</v>
      </c>
      <c r="BT16" s="4">
        <v>-2.2860600989704199E-2</v>
      </c>
      <c r="BU16" s="3">
        <v>-2.1435209073072399E-2</v>
      </c>
      <c r="BV16" s="4">
        <v>6.6210315900121696E-3</v>
      </c>
      <c r="BW16" s="3">
        <v>1.06075591323658E-2</v>
      </c>
      <c r="BX16" s="4">
        <v>-3.0909170977219E-2</v>
      </c>
      <c r="BY16" s="3">
        <v>-2.1029005517769199E-2</v>
      </c>
      <c r="BZ16" s="4">
        <v>-0.116182524840669</v>
      </c>
      <c r="CA16" s="3">
        <v>-0.138496795092272</v>
      </c>
      <c r="CB16" s="4">
        <v>-0.40884000609055599</v>
      </c>
      <c r="CC16" s="3">
        <v>-0.41787049002892601</v>
      </c>
      <c r="CD16" s="4">
        <v>-8.0442021496407307E-3</v>
      </c>
      <c r="CE16" s="3">
        <v>1.32390749802276E-2</v>
      </c>
      <c r="CF16" s="4">
        <v>-1.3765639052309099E-3</v>
      </c>
      <c r="CG16" s="3">
        <v>8.6538218270586003E-5</v>
      </c>
      <c r="CH16" s="4">
        <v>-8.2616502227942104E-2</v>
      </c>
      <c r="CI16" s="3">
        <v>-9.6875625940170004E-2</v>
      </c>
      <c r="CJ16" s="4">
        <v>-1.92946353431577E-3</v>
      </c>
      <c r="CK16" s="3">
        <v>4.4298935143361802E-4</v>
      </c>
      <c r="CL16" s="4">
        <v>-0.126969643667422</v>
      </c>
      <c r="CM16" s="3">
        <v>-0.12804517627834899</v>
      </c>
      <c r="CN16" s="4">
        <v>-2.16675630298847E-3</v>
      </c>
      <c r="CO16" s="3">
        <v>-8.2239766330816804E-4</v>
      </c>
      <c r="CP16" s="4">
        <v>-1.63438563948135E-3</v>
      </c>
      <c r="CQ16" s="3">
        <v>-1.3168034005320199E-3</v>
      </c>
      <c r="CR16" s="4">
        <v>3.0893374977221601E-3</v>
      </c>
      <c r="CS16" s="3">
        <v>4.50651850903058E-3</v>
      </c>
      <c r="CT16" s="4">
        <v>-8.7589462344675198E-2</v>
      </c>
      <c r="CU16" s="3">
        <v>-8.4593152382906794E-2</v>
      </c>
      <c r="CV16" s="4">
        <v>-4.3692419969293501E-3</v>
      </c>
      <c r="CW16" s="3">
        <v>-7.5862387399926196E-3</v>
      </c>
      <c r="CX16" s="4">
        <v>-9.8710221973713798E-3</v>
      </c>
      <c r="CY16" s="3">
        <v>-1.0468821142329899E-2</v>
      </c>
      <c r="CZ16" s="4">
        <v>-1.18491516358426E-2</v>
      </c>
      <c r="DA16" s="3">
        <v>-7.6052515326957299E-3</v>
      </c>
      <c r="DB16" s="4">
        <v>-6.0381298647276902E-3</v>
      </c>
      <c r="DC16" s="3">
        <v>-2.6923212641509998E-3</v>
      </c>
      <c r="DD16" s="4">
        <v>-9.0868418192888E-3</v>
      </c>
      <c r="DE16" s="3">
        <v>-5.5443695665044696E-3</v>
      </c>
      <c r="DF16" s="4">
        <v>-6.8433382619984403E-3</v>
      </c>
      <c r="DG16" s="3">
        <v>-7.2791848209373096E-3</v>
      </c>
      <c r="DH16" s="4">
        <v>-1.2040678193219301E-2</v>
      </c>
      <c r="DI16" s="3">
        <v>-1.3911778728413E-2</v>
      </c>
      <c r="DJ16" s="4">
        <v>-1.03489295048726E-2</v>
      </c>
      <c r="DK16" s="3">
        <v>-6.8963387018202999E-3</v>
      </c>
      <c r="DL16" s="4">
        <v>-5.6743805206002796E-3</v>
      </c>
      <c r="DM16" s="3">
        <v>-5.1626826430807302E-3</v>
      </c>
      <c r="DN16" s="4">
        <v>-1.6367732315005199E-3</v>
      </c>
      <c r="DO16" s="3">
        <v>-1.7881175930508199E-3</v>
      </c>
      <c r="DP16" s="4">
        <v>-0.296489739987155</v>
      </c>
      <c r="DQ16" s="3">
        <v>-0.277218304703226</v>
      </c>
      <c r="DR16" s="4">
        <v>8.2900633464148799E-4</v>
      </c>
      <c r="DS16" s="3">
        <v>1.13791699648143E-3</v>
      </c>
      <c r="DT16" s="4">
        <v>3.4897297697596699</v>
      </c>
      <c r="DU16" s="3">
        <v>4.18057870867025E-3</v>
      </c>
      <c r="DV16" s="4">
        <v>4.7912086789740602</v>
      </c>
      <c r="DW16" s="3">
        <v>4.7136870474339103</v>
      </c>
      <c r="DX16" s="4">
        <v>-5.9138238728452096E-3</v>
      </c>
      <c r="DY16" s="3">
        <v>-6.6505846387793603E-3</v>
      </c>
      <c r="DZ16" s="4">
        <v>6.6344459498824906E-2</v>
      </c>
      <c r="EA16" s="3">
        <v>6.7692836782278498E-2</v>
      </c>
      <c r="EB16" s="4">
        <v>-3.5254254821649803E-2</v>
      </c>
      <c r="EC16" s="3">
        <v>-3.6440294499417998E-2</v>
      </c>
      <c r="ED16" s="4">
        <v>-6.5681872248721102E-3</v>
      </c>
      <c r="EE16" s="3">
        <v>-6.67223036344145E-3</v>
      </c>
      <c r="EF16" s="4">
        <v>98.392331882453306</v>
      </c>
      <c r="EG16" s="3">
        <v>120.704314613725</v>
      </c>
      <c r="EH16" s="4">
        <v>102.10160858155</v>
      </c>
    </row>
    <row r="17" spans="1:138" x14ac:dyDescent="0.25">
      <c r="A17" s="2"/>
      <c r="B17" s="2" t="b">
        <v>0</v>
      </c>
      <c r="C17" s="2" t="s">
        <v>121</v>
      </c>
      <c r="D17" s="2" t="s">
        <v>134</v>
      </c>
      <c r="E17" s="3">
        <v>-0.124223849182026</v>
      </c>
      <c r="F17" s="4">
        <v>-0.28209869601898202</v>
      </c>
      <c r="G17" s="3">
        <v>5.4696335393424696E-4</v>
      </c>
      <c r="H17" s="4">
        <v>3.3374037380981499E-2</v>
      </c>
      <c r="I17" s="3">
        <v>-0.63908397774708503</v>
      </c>
      <c r="J17" s="4">
        <v>-0.25082254767499901</v>
      </c>
      <c r="K17" s="3">
        <v>1439.4114404642</v>
      </c>
      <c r="L17" s="4">
        <v>1251.3712959730599</v>
      </c>
      <c r="M17" s="18">
        <v>2.7076500273634101E-2</v>
      </c>
      <c r="N17" s="4">
        <v>2.3815099033290901</v>
      </c>
      <c r="O17" s="3">
        <v>0.50829841167187095</v>
      </c>
      <c r="P17" s="4">
        <v>0.594571986957526</v>
      </c>
      <c r="Q17" s="3">
        <v>475.853109315219</v>
      </c>
      <c r="R17" s="4">
        <v>529.53452039161505</v>
      </c>
      <c r="S17" s="3">
        <v>-0.81838765836052996</v>
      </c>
      <c r="T17" s="4">
        <v>-8.8935756536224595</v>
      </c>
      <c r="U17" s="3">
        <v>47.438646241998697</v>
      </c>
      <c r="V17" s="4">
        <v>45.860940073913298</v>
      </c>
      <c r="W17" s="3">
        <v>389.20095502206499</v>
      </c>
      <c r="X17" s="4">
        <v>299.323402944262</v>
      </c>
      <c r="Y17" s="3">
        <v>43.995617956073197</v>
      </c>
      <c r="Z17" s="4">
        <v>333.89549876160402</v>
      </c>
      <c r="AA17" s="3">
        <v>75.450344263073703</v>
      </c>
      <c r="AB17" s="4">
        <v>2.9928174727362401E-2</v>
      </c>
      <c r="AC17" s="3">
        <v>-4.8559312891306002E-2</v>
      </c>
      <c r="AD17" s="4">
        <v>-0.20426320064182699</v>
      </c>
      <c r="AE17" s="3">
        <v>8.44381315356552E-2</v>
      </c>
      <c r="AF17" s="4">
        <v>-23.227660692038899</v>
      </c>
      <c r="AG17" s="3">
        <v>-0.203124018184097</v>
      </c>
      <c r="AH17" s="4">
        <v>-2.0806574385828398</v>
      </c>
      <c r="AI17" s="3">
        <v>-8.5369883769634197E-2</v>
      </c>
      <c r="AJ17" s="4">
        <v>9.7198784417775793E-3</v>
      </c>
      <c r="AK17" s="3">
        <v>2.9481023237302999E-2</v>
      </c>
      <c r="AL17" s="4">
        <v>-0.40951456674043402</v>
      </c>
      <c r="AM17" s="3">
        <v>-1.3792474270441899</v>
      </c>
      <c r="AN17" s="4">
        <v>-1.2668308652851199</v>
      </c>
      <c r="AO17" s="3">
        <v>1.5033888968404701E-2</v>
      </c>
      <c r="AP17" s="4">
        <v>1.3921179387700201E-2</v>
      </c>
      <c r="AQ17" s="3">
        <v>0.423741734683102</v>
      </c>
      <c r="AR17" s="4">
        <v>0.38808831708739899</v>
      </c>
      <c r="AS17" s="3">
        <v>8.4743345061601597E-2</v>
      </c>
      <c r="AT17" s="4">
        <v>8.7312274475172105E-2</v>
      </c>
      <c r="AU17" s="3">
        <v>0.58953072014154395</v>
      </c>
      <c r="AV17" s="4">
        <v>0.54015674591566698</v>
      </c>
      <c r="AW17" s="3">
        <v>-0.101225761727019</v>
      </c>
      <c r="AX17" s="4">
        <v>-1.6224994953453802E-2</v>
      </c>
      <c r="AY17" s="3">
        <v>-1.3575065121107599</v>
      </c>
      <c r="AZ17" s="4">
        <v>-2.10481981134415E-2</v>
      </c>
      <c r="BA17" s="3">
        <v>-18.7140123812766</v>
      </c>
      <c r="BB17" s="4">
        <v>-6.5931818962873404E-3</v>
      </c>
      <c r="BC17" s="3">
        <v>-91.219414911717607</v>
      </c>
      <c r="BD17" s="4">
        <v>0.50309879781758104</v>
      </c>
      <c r="BE17" s="3">
        <v>-3.5145749235819097E-2</v>
      </c>
      <c r="BF17" s="4">
        <v>0.127418965105281</v>
      </c>
      <c r="BG17" s="3">
        <v>-0.37540185874002902</v>
      </c>
      <c r="BH17" s="4">
        <v>1.07956717566125E-2</v>
      </c>
      <c r="BI17" s="3">
        <v>4.9315446795407799E-3</v>
      </c>
      <c r="BJ17" s="4">
        <v>0.50317794203441801</v>
      </c>
      <c r="BK17" s="3">
        <v>0.51154114250719795</v>
      </c>
      <c r="BL17" s="4">
        <v>-0.786818374711586</v>
      </c>
      <c r="BM17" s="3">
        <v>-0.75920340465016101</v>
      </c>
      <c r="BN17" s="4">
        <v>-4.1462968847173903E-2</v>
      </c>
      <c r="BO17" s="3">
        <v>-3.5778168827168597E-2</v>
      </c>
      <c r="BP17" s="4">
        <v>1.32693624046414E-2</v>
      </c>
      <c r="BQ17" s="3">
        <v>2.2333375805643801E-2</v>
      </c>
      <c r="BR17" s="4">
        <v>-2.0151577730298E-3</v>
      </c>
      <c r="BS17" s="3">
        <v>4.2603797960937299E-3</v>
      </c>
      <c r="BT17" s="4">
        <v>-2.24355652678658E-2</v>
      </c>
      <c r="BU17" s="3">
        <v>-1.9504411312575399E-2</v>
      </c>
      <c r="BV17" s="4">
        <v>7.6648454086197804E-3</v>
      </c>
      <c r="BW17" s="3">
        <v>6.0500900211568802E-3</v>
      </c>
      <c r="BX17" s="4">
        <v>-3.3920776735394301E-2</v>
      </c>
      <c r="BY17" s="3">
        <v>-2.3925199097152901E-2</v>
      </c>
      <c r="BZ17" s="4">
        <v>-0.119240241905681</v>
      </c>
      <c r="CA17" s="3">
        <v>-0.13800545674242301</v>
      </c>
      <c r="CB17" s="4">
        <v>-0.41063573973040002</v>
      </c>
      <c r="CC17" s="3">
        <v>-0.40910298294805297</v>
      </c>
      <c r="CD17" s="4">
        <v>-9.7785093878507891E-3</v>
      </c>
      <c r="CE17" s="3">
        <v>-1.64466204728664E-4</v>
      </c>
      <c r="CF17" s="4">
        <v>-1.60914730012172E-3</v>
      </c>
      <c r="CG17" s="3">
        <v>-7.7049160312915599E-4</v>
      </c>
      <c r="CH17" s="4">
        <v>-0.10031928707264701</v>
      </c>
      <c r="CI17" s="3">
        <v>-0.11161157822881</v>
      </c>
      <c r="CJ17" s="4">
        <v>-7.4057626047446698E-5</v>
      </c>
      <c r="CK17" s="3">
        <v>3.3769543475387802E-4</v>
      </c>
      <c r="CL17" s="4">
        <v>-0.12727467831035999</v>
      </c>
      <c r="CM17" s="3">
        <v>-0.12783474480057699</v>
      </c>
      <c r="CN17" s="4">
        <v>-2.00895390320206E-3</v>
      </c>
      <c r="CO17" s="3">
        <v>-1.36047234254736E-3</v>
      </c>
      <c r="CP17" s="4">
        <v>-2.3733460536684999E-3</v>
      </c>
      <c r="CQ17" s="3">
        <v>-9.7289100910846001E-4</v>
      </c>
      <c r="CR17" s="4">
        <v>2.2239890503252301E-3</v>
      </c>
      <c r="CS17" s="3">
        <v>2.9325651079839198E-3</v>
      </c>
      <c r="CT17" s="4">
        <v>-7.3531885897952898E-2</v>
      </c>
      <c r="CU17" s="3">
        <v>-7.0843410964161704E-2</v>
      </c>
      <c r="CV17" s="4">
        <v>-3.2475581056639002E-3</v>
      </c>
      <c r="CW17" s="3">
        <v>-6.9091558253828603E-3</v>
      </c>
      <c r="CX17" s="4">
        <v>-1.0228739143769001E-2</v>
      </c>
      <c r="CY17" s="3">
        <v>-8.0669979035914701E-3</v>
      </c>
      <c r="CZ17" s="4">
        <v>-1.27913015509528E-2</v>
      </c>
      <c r="DA17" s="3">
        <v>-1.1865556010045001E-2</v>
      </c>
      <c r="DB17" s="4">
        <v>-6.98491477907443E-3</v>
      </c>
      <c r="DC17" s="3">
        <v>-3.2886789625587E-3</v>
      </c>
      <c r="DD17" s="4">
        <v>-7.6906385669134204E-3</v>
      </c>
      <c r="DE17" s="3">
        <v>-5.2336522955830304E-3</v>
      </c>
      <c r="DF17" s="4">
        <v>-7.2748417443646799E-3</v>
      </c>
      <c r="DG17" s="3">
        <v>-6.2028616230618196E-3</v>
      </c>
      <c r="DH17" s="4">
        <v>-1.28497486314219E-2</v>
      </c>
      <c r="DI17" s="3">
        <v>-1.45868220080188E-2</v>
      </c>
      <c r="DJ17" s="4">
        <v>-1.07236829975329E-2</v>
      </c>
      <c r="DK17" s="3">
        <v>-8.4529271966771301E-3</v>
      </c>
      <c r="DL17" s="4">
        <v>-5.8343220529157996E-3</v>
      </c>
      <c r="DM17" s="3">
        <v>-5.9288010788327798E-3</v>
      </c>
      <c r="DN17" s="4">
        <v>-2.7842306237084299E-3</v>
      </c>
      <c r="DO17" s="3">
        <v>-1.9819872780918002E-3</v>
      </c>
      <c r="DP17" s="4">
        <v>-0.32190390509340799</v>
      </c>
      <c r="DQ17" s="3">
        <v>-0.29433189858565401</v>
      </c>
      <c r="DR17" s="4">
        <v>-1.65834316464637E-5</v>
      </c>
      <c r="DS17" s="3">
        <v>1.4072808446679799E-4</v>
      </c>
      <c r="DT17" s="4">
        <v>2.79347051497018</v>
      </c>
      <c r="DU17" s="3">
        <v>3.5039064337825201E-3</v>
      </c>
      <c r="DV17" s="4">
        <v>1.90587490018437</v>
      </c>
      <c r="DW17" s="3">
        <v>1.25199549781375</v>
      </c>
      <c r="DX17" s="4">
        <v>-1.7438529692765801E-2</v>
      </c>
      <c r="DY17" s="3">
        <v>-1.13281925262329E-2</v>
      </c>
      <c r="DZ17" s="4">
        <v>5.5083591614306197E-2</v>
      </c>
      <c r="EA17" s="3">
        <v>6.0146791798414902E-2</v>
      </c>
      <c r="EB17" s="4">
        <v>-3.5948846887057601E-2</v>
      </c>
      <c r="EC17" s="3">
        <v>-3.6232533399044198E-2</v>
      </c>
      <c r="ED17" s="4">
        <v>-6.0223279691308303E-3</v>
      </c>
      <c r="EE17" s="3">
        <v>-6.5788350054848902E-3</v>
      </c>
      <c r="EF17" s="4">
        <v>96.768244920685802</v>
      </c>
      <c r="EG17" s="3">
        <v>122.061684561052</v>
      </c>
      <c r="EH17" s="4">
        <v>101.71223863031901</v>
      </c>
    </row>
    <row r="18" spans="1:138" x14ac:dyDescent="0.25">
      <c r="A18" s="2"/>
      <c r="B18" s="2" t="b">
        <v>0</v>
      </c>
      <c r="C18" s="2" t="s">
        <v>37</v>
      </c>
      <c r="D18" s="2" t="s">
        <v>59</v>
      </c>
      <c r="E18" s="3">
        <v>-0.123003555399793</v>
      </c>
      <c r="F18" s="4">
        <v>-0.226550415846166</v>
      </c>
      <c r="G18" s="3">
        <v>-1.30962216211752E-3</v>
      </c>
      <c r="H18" s="4">
        <v>0</v>
      </c>
      <c r="I18" s="3">
        <v>-0.49505038937877099</v>
      </c>
      <c r="J18" s="4">
        <v>-0.39491700189073298</v>
      </c>
      <c r="K18" s="3">
        <v>3803.9371781389</v>
      </c>
      <c r="L18" s="4">
        <v>3318.6058399294402</v>
      </c>
      <c r="M18" s="3">
        <v>0.288240115159282</v>
      </c>
      <c r="N18" s="4">
        <v>2.57417913545041</v>
      </c>
      <c r="O18" s="3">
        <v>2.3604326262655202</v>
      </c>
      <c r="P18" s="4">
        <v>2.2908874139224902</v>
      </c>
      <c r="Q18" s="3">
        <v>465.09756371212598</v>
      </c>
      <c r="R18" s="4">
        <v>498.83256132257901</v>
      </c>
      <c r="S18" s="3">
        <v>-1.1121888114085501</v>
      </c>
      <c r="T18" s="4">
        <v>-15.3529826073338</v>
      </c>
      <c r="U18" s="3">
        <v>701.58844029824297</v>
      </c>
      <c r="V18" s="4">
        <v>626.84830070768396</v>
      </c>
      <c r="W18" s="3">
        <v>253.842704531294</v>
      </c>
      <c r="X18" s="4">
        <v>197.97943043850199</v>
      </c>
      <c r="Y18" s="3">
        <v>27.5869595544969</v>
      </c>
      <c r="Z18" s="4">
        <v>228.89262193570499</v>
      </c>
      <c r="AA18" s="3">
        <v>50.885826539305398</v>
      </c>
      <c r="AB18" s="4">
        <v>5.4531530591298602E-2</v>
      </c>
      <c r="AC18" s="3">
        <v>-1.6291898879601901E-2</v>
      </c>
      <c r="AD18" s="4">
        <v>-0.192634447368251</v>
      </c>
      <c r="AE18" s="3">
        <v>-7.7418016270052598E-4</v>
      </c>
      <c r="AF18" s="4">
        <v>-22.922040837239901</v>
      </c>
      <c r="AG18" s="3">
        <v>-0.19296508148883301</v>
      </c>
      <c r="AH18" s="4">
        <v>-2.0372086384004802</v>
      </c>
      <c r="AI18" s="3">
        <v>-9.3541309409725104E-2</v>
      </c>
      <c r="AJ18" s="4">
        <v>8.3513469844245704E-3</v>
      </c>
      <c r="AK18" s="3">
        <v>4.5128941177963698E-2</v>
      </c>
      <c r="AL18" s="4">
        <v>2.09901024371645</v>
      </c>
      <c r="AM18" s="3">
        <v>-0.89591002778983897</v>
      </c>
      <c r="AN18" s="4">
        <v>-0.62178737811033802</v>
      </c>
      <c r="AO18" s="3">
        <v>1.87678337988633E-2</v>
      </c>
      <c r="AP18" s="4">
        <v>1.5557222292892499E-2</v>
      </c>
      <c r="AQ18" s="3">
        <v>0.41221478689017099</v>
      </c>
      <c r="AR18" s="4">
        <v>0.383269831993372</v>
      </c>
      <c r="AS18" s="3">
        <v>0.112228812867659</v>
      </c>
      <c r="AT18" s="4">
        <v>8.6826379193838205E-2</v>
      </c>
      <c r="AU18" s="3">
        <v>0.79906307049347702</v>
      </c>
      <c r="AV18" s="4">
        <v>0.69148893102619302</v>
      </c>
      <c r="AW18" s="3">
        <v>-9.9671487793103197E-2</v>
      </c>
      <c r="AX18" s="4">
        <v>-1.2806396522171601E-2</v>
      </c>
      <c r="AY18" s="3">
        <v>-1.3569866163150299</v>
      </c>
      <c r="AZ18" s="4">
        <v>-1.8083745856154899E-2</v>
      </c>
      <c r="BA18" s="3">
        <v>-18.590411152562499</v>
      </c>
      <c r="BB18" s="4">
        <v>-2.7985581751339601E-2</v>
      </c>
      <c r="BC18" s="3">
        <v>-90.197018830962193</v>
      </c>
      <c r="BD18" s="4">
        <v>0.75820485121116199</v>
      </c>
      <c r="BE18" s="3">
        <v>-2.3740129340374699E-2</v>
      </c>
      <c r="BF18" s="4">
        <v>0.19186275646923201</v>
      </c>
      <c r="BG18" s="3">
        <v>-0.36413598647178402</v>
      </c>
      <c r="BH18" s="4">
        <v>2.1826319130512702E-2</v>
      </c>
      <c r="BI18" s="3">
        <v>3.0418900947367399E-2</v>
      </c>
      <c r="BJ18" s="4">
        <v>0.49494522993175399</v>
      </c>
      <c r="BK18" s="3">
        <v>0.51022506039198501</v>
      </c>
      <c r="BL18" s="4">
        <v>-0.77172641037947798</v>
      </c>
      <c r="BM18" s="3">
        <v>-0.72877710297534704</v>
      </c>
      <c r="BN18" s="4">
        <v>-3.9744763665996399E-2</v>
      </c>
      <c r="BO18" s="3">
        <v>-3.6201585848363901E-2</v>
      </c>
      <c r="BP18" s="4">
        <v>-7.8430578812617099E-3</v>
      </c>
      <c r="BQ18" s="3">
        <v>-1.7912792400951001E-3</v>
      </c>
      <c r="BR18" s="4">
        <v>6.7859506700006702E-3</v>
      </c>
      <c r="BS18" s="3">
        <v>4.72080509842883E-3</v>
      </c>
      <c r="BT18" s="4">
        <v>-2.4674176945412199E-2</v>
      </c>
      <c r="BU18" s="3">
        <v>-2.02242207162859E-2</v>
      </c>
      <c r="BV18" s="4">
        <v>-1.9439830712363001E-3</v>
      </c>
      <c r="BW18" s="3">
        <v>2.18521799716894E-3</v>
      </c>
      <c r="BX18" s="4">
        <v>-3.25634962066782E-2</v>
      </c>
      <c r="BY18" s="3">
        <v>-2.45036531788718E-2</v>
      </c>
      <c r="BZ18" s="4">
        <v>-0.11605849983229399</v>
      </c>
      <c r="CA18" s="3">
        <v>-0.12791104228098199</v>
      </c>
      <c r="CB18" s="4">
        <v>-0.40693262669777502</v>
      </c>
      <c r="CC18" s="3">
        <v>-0.41977558125571501</v>
      </c>
      <c r="CD18" s="4">
        <v>-1.63679501699826E-2</v>
      </c>
      <c r="CE18" s="3">
        <v>1.3215381605691899E-2</v>
      </c>
      <c r="CF18" s="4">
        <v>-1.2069684420712499E-3</v>
      </c>
      <c r="CG18" s="3">
        <v>-4.0768355570871602E-4</v>
      </c>
      <c r="CH18" s="4">
        <v>-4.4679643249868999E-2</v>
      </c>
      <c r="CI18" s="3">
        <v>-6.6132931066150397E-2</v>
      </c>
      <c r="CJ18" s="4">
        <v>6.1273049112175598E-2</v>
      </c>
      <c r="CK18" s="3">
        <v>6.3198199116836704E-2</v>
      </c>
      <c r="CL18" s="4">
        <v>-6.5665813030110903E-2</v>
      </c>
      <c r="CM18" s="3">
        <v>-6.2673239777927506E-2</v>
      </c>
      <c r="CN18" s="4">
        <v>5.0152826887834498E-2</v>
      </c>
      <c r="CO18" s="3">
        <v>4.9682976013120501E-2</v>
      </c>
      <c r="CP18" s="4">
        <v>5.2670294409104298E-2</v>
      </c>
      <c r="CQ18" s="3">
        <v>5.39607728942256E-2</v>
      </c>
      <c r="CR18" s="4">
        <v>5.18478087032479E-2</v>
      </c>
      <c r="CS18" s="3">
        <v>5.8249995764276301E-2</v>
      </c>
      <c r="CT18" s="4">
        <v>-2.6816146811641899E-2</v>
      </c>
      <c r="CU18" s="3">
        <v>-2.4962168496054898E-2</v>
      </c>
      <c r="CV18" s="4">
        <v>4.9321320118253298E-2</v>
      </c>
      <c r="CW18" s="3">
        <v>4.1335840008472298E-2</v>
      </c>
      <c r="CX18" s="4">
        <v>4.0366118294283597E-2</v>
      </c>
      <c r="CY18" s="3">
        <v>4.31210032056265E-2</v>
      </c>
      <c r="CZ18" s="4">
        <v>3.6379395074541E-2</v>
      </c>
      <c r="DA18" s="3">
        <v>3.9745286557574901E-2</v>
      </c>
      <c r="DB18" s="4">
        <v>4.3911302770517802E-2</v>
      </c>
      <c r="DC18" s="3">
        <v>4.7545341992188198E-2</v>
      </c>
      <c r="DD18" s="4">
        <v>4.3021907033804901E-2</v>
      </c>
      <c r="DE18" s="3">
        <v>4.2059718048524902E-2</v>
      </c>
      <c r="DF18" s="4">
        <v>3.8442422184581403E-2</v>
      </c>
      <c r="DG18" s="3">
        <v>4.4468703294299902E-2</v>
      </c>
      <c r="DH18" s="4">
        <v>3.3991203071832003E-2</v>
      </c>
      <c r="DI18" s="3">
        <v>3.1564499665340702E-2</v>
      </c>
      <c r="DJ18" s="4">
        <v>3.6242810225059097E-2</v>
      </c>
      <c r="DK18" s="3">
        <v>4.12634396817219E-2</v>
      </c>
      <c r="DL18" s="4">
        <v>-5.0590067939567896E-3</v>
      </c>
      <c r="DM18" s="3">
        <v>-5.3240900066238101E-3</v>
      </c>
      <c r="DN18" s="4">
        <v>-3.4452277399131502E-3</v>
      </c>
      <c r="DO18" s="3">
        <v>-2.9886589799031599E-3</v>
      </c>
      <c r="DP18" s="4">
        <v>-0.32826059196196</v>
      </c>
      <c r="DQ18" s="3">
        <v>-0.32243247423337001</v>
      </c>
      <c r="DR18" s="4">
        <v>-5.6835517137198398E-4</v>
      </c>
      <c r="DS18" s="3">
        <v>-9.2624294648332398E-4</v>
      </c>
      <c r="DT18" s="4">
        <v>1.59530324108091</v>
      </c>
      <c r="DU18" s="3">
        <v>2.3728806688068701E-2</v>
      </c>
      <c r="DV18" s="4">
        <v>-0.95666396756584704</v>
      </c>
      <c r="DW18" s="3">
        <v>-1.0707618512272799E-2</v>
      </c>
      <c r="DX18" s="4">
        <v>-1.6895456515309298E-2</v>
      </c>
      <c r="DY18" s="3">
        <v>-1.28250149257384E-2</v>
      </c>
      <c r="DZ18" s="4">
        <v>4.7521276598911401E-2</v>
      </c>
      <c r="EA18" s="3">
        <v>5.3158183807525697E-2</v>
      </c>
      <c r="EB18" s="4">
        <v>-1.6551891908938E-2</v>
      </c>
      <c r="EC18" s="3">
        <v>-1.4789973957613899E-2</v>
      </c>
      <c r="ED18" s="4">
        <v>6.7654513801384203E-3</v>
      </c>
      <c r="EE18" s="3">
        <v>7.0576000799658098E-3</v>
      </c>
      <c r="EF18" s="4">
        <v>97.064859423492194</v>
      </c>
      <c r="EG18" s="3">
        <v>129.43777159474701</v>
      </c>
      <c r="EH18" s="4">
        <v>101.47319856772</v>
      </c>
    </row>
    <row r="19" spans="1:138" x14ac:dyDescent="0.25">
      <c r="A19" s="2"/>
      <c r="B19" s="2" t="b">
        <v>0</v>
      </c>
      <c r="C19" s="2" t="s">
        <v>41</v>
      </c>
      <c r="D19" s="2" t="s">
        <v>58</v>
      </c>
      <c r="E19" s="3">
        <v>-0.15163706191795601</v>
      </c>
      <c r="F19" s="4">
        <v>-6.41978808515427E-4</v>
      </c>
      <c r="G19" s="3">
        <v>-2.1502769091531898E-3</v>
      </c>
      <c r="H19" s="4">
        <v>0</v>
      </c>
      <c r="I19" s="3">
        <v>0.46461619154098499</v>
      </c>
      <c r="J19" s="4">
        <v>-0.29724173465780002</v>
      </c>
      <c r="K19" s="3">
        <v>36263.8433258566</v>
      </c>
      <c r="L19" s="4">
        <v>32100.9873863379</v>
      </c>
      <c r="M19" s="3">
        <v>2.1392244120430299</v>
      </c>
      <c r="N19" s="4">
        <v>4.70999872171764</v>
      </c>
      <c r="O19" s="3">
        <v>1.42859026205932</v>
      </c>
      <c r="P19" s="4">
        <v>1.5904122532753999</v>
      </c>
      <c r="Q19" s="3">
        <v>443.84897737459897</v>
      </c>
      <c r="R19" s="4">
        <v>728.35741123130595</v>
      </c>
      <c r="S19" s="3">
        <v>-0.75626231959644097</v>
      </c>
      <c r="T19" s="4">
        <v>8.2654111312655694</v>
      </c>
      <c r="U19" s="3">
        <v>6384.8161079811298</v>
      </c>
      <c r="V19" s="4">
        <v>6934.7889607152001</v>
      </c>
      <c r="W19" s="3">
        <v>834.62016314088805</v>
      </c>
      <c r="X19" s="4">
        <v>672.01685389923296</v>
      </c>
      <c r="Y19" s="3">
        <v>102.517311483139</v>
      </c>
      <c r="Z19" s="4">
        <v>739.58886699135405</v>
      </c>
      <c r="AA19" s="3">
        <v>174.677163478631</v>
      </c>
      <c r="AB19" s="4">
        <v>0.10748059516384</v>
      </c>
      <c r="AC19" s="3">
        <v>4.2233848039851703E-2</v>
      </c>
      <c r="AD19" s="4">
        <v>-0.15911960435713801</v>
      </c>
      <c r="AE19" s="3">
        <v>4.3760669288992998E-2</v>
      </c>
      <c r="AF19" s="4">
        <v>-23.894955963709599</v>
      </c>
      <c r="AG19" s="3">
        <v>-0.21518931416909101</v>
      </c>
      <c r="AH19" s="4">
        <v>-2.0319559429225</v>
      </c>
      <c r="AI19" s="3">
        <v>-7.3110346604462806E-2</v>
      </c>
      <c r="AJ19" s="4">
        <v>0.11287199805989701</v>
      </c>
      <c r="AK19" s="3">
        <v>0.13793212016489301</v>
      </c>
      <c r="AL19" s="4">
        <v>3.2361648263991798</v>
      </c>
      <c r="AM19" s="3">
        <v>-0.87438893753314695</v>
      </c>
      <c r="AN19" s="4">
        <v>-0.54939244092391804</v>
      </c>
      <c r="AO19" s="3">
        <v>1.99765097817955E-2</v>
      </c>
      <c r="AP19" s="4">
        <v>1.8266150239642499E-2</v>
      </c>
      <c r="AQ19" s="3">
        <v>0.41132585825117801</v>
      </c>
      <c r="AR19" s="4">
        <v>0.366092628118519</v>
      </c>
      <c r="AS19" s="3">
        <v>0.40174891056005102</v>
      </c>
      <c r="AT19" s="4">
        <v>0.104551096704185</v>
      </c>
      <c r="AU19" s="3">
        <v>1.0755890173278599</v>
      </c>
      <c r="AV19" s="4">
        <v>1.0541850501301</v>
      </c>
      <c r="AW19" s="3">
        <v>-0.10088732185527199</v>
      </c>
      <c r="AX19" s="4">
        <v>-1.73337192575568E-2</v>
      </c>
      <c r="AY19" s="3">
        <v>-1.3422643648835899</v>
      </c>
      <c r="AZ19" s="4">
        <v>-1.63260376522152E-2</v>
      </c>
      <c r="BA19" s="3">
        <v>-18.609794727839301</v>
      </c>
      <c r="BB19" s="4">
        <v>-5.8232692167425803E-3</v>
      </c>
      <c r="BC19" s="3">
        <v>-90.6353697331554</v>
      </c>
      <c r="BD19" s="4">
        <v>1.71819093729048</v>
      </c>
      <c r="BE19" s="3">
        <v>-2.7397826003666199E-2</v>
      </c>
      <c r="BF19" s="4">
        <v>0.131297091008165</v>
      </c>
      <c r="BG19" s="3">
        <v>-1.3961434486805001E-2</v>
      </c>
      <c r="BH19" s="4">
        <v>0.156882407132306</v>
      </c>
      <c r="BI19" s="3">
        <v>0.169565662323993</v>
      </c>
      <c r="BJ19" s="4">
        <v>0.73199574320695804</v>
      </c>
      <c r="BK19" s="3">
        <v>0.80269032298120202</v>
      </c>
      <c r="BL19" s="4">
        <v>-0.82147876574062995</v>
      </c>
      <c r="BM19" s="3">
        <v>-0.78510016684009198</v>
      </c>
      <c r="BN19" s="4">
        <v>-3.74013737470743E-2</v>
      </c>
      <c r="BO19" s="3">
        <v>-3.1956113081042702E-2</v>
      </c>
      <c r="BP19" s="4">
        <v>-1.7015100661050699E-2</v>
      </c>
      <c r="BQ19" s="3">
        <v>-3.8870898434707202E-3</v>
      </c>
      <c r="BR19" s="4">
        <v>4.3704102913703202E-3</v>
      </c>
      <c r="BS19" s="3">
        <v>7.60573195362971E-3</v>
      </c>
      <c r="BT19" s="4">
        <v>-2.6464175024647901E-2</v>
      </c>
      <c r="BU19" s="3">
        <v>-2.1329530900247601E-2</v>
      </c>
      <c r="BV19" s="4">
        <v>-6.8673417595555598E-3</v>
      </c>
      <c r="BW19" s="3">
        <v>-2.3267561575423699E-3</v>
      </c>
      <c r="BX19" s="4">
        <v>-3.5546370811368001E-2</v>
      </c>
      <c r="BY19" s="3">
        <v>-2.63400259130483E-2</v>
      </c>
      <c r="BZ19" s="4">
        <v>-0.119439850337192</v>
      </c>
      <c r="CA19" s="3">
        <v>-0.13049529935690901</v>
      </c>
      <c r="CB19" s="4">
        <v>-0.41024145178971899</v>
      </c>
      <c r="CC19" s="3">
        <v>-0.40572196533817401</v>
      </c>
      <c r="CD19" s="4">
        <v>-1.9101975631484101E-2</v>
      </c>
      <c r="CE19" s="3">
        <v>-1.36024171778508E-2</v>
      </c>
      <c r="CF19" s="4">
        <v>1.45183543604859E-2</v>
      </c>
      <c r="CG19" s="3">
        <v>1.3316492001890799E-2</v>
      </c>
      <c r="CH19" s="4">
        <v>-6.8608459634544802E-2</v>
      </c>
      <c r="CI19" s="3">
        <v>-8.2332938079097098E-2</v>
      </c>
      <c r="CJ19" s="4">
        <v>4.6281058491401596E-3</v>
      </c>
      <c r="CK19" s="3">
        <v>9.4604572202393895E-3</v>
      </c>
      <c r="CL19" s="4">
        <v>-9.3736566020859904E-2</v>
      </c>
      <c r="CM19" s="3">
        <v>-9.2897903256346601E-2</v>
      </c>
      <c r="CN19" s="4">
        <v>1.0155288380542599E-2</v>
      </c>
      <c r="CO19" s="3">
        <v>9.4016262910659194E-3</v>
      </c>
      <c r="CP19" s="4">
        <v>1.3087843655216799E-2</v>
      </c>
      <c r="CQ19" s="3">
        <v>8.0722672416667293E-3</v>
      </c>
      <c r="CR19" s="4">
        <v>1.02130687616731E-2</v>
      </c>
      <c r="CS19" s="3">
        <v>6.46325643745564E-3</v>
      </c>
      <c r="CT19" s="4">
        <v>-5.9124887381056902E-2</v>
      </c>
      <c r="CU19" s="3">
        <v>-5.6850539501644301E-2</v>
      </c>
      <c r="CV19" s="4">
        <v>7.6362031849079202E-4</v>
      </c>
      <c r="CW19" s="3">
        <v>4.0986102678410198E-4</v>
      </c>
      <c r="CX19" s="4">
        <v>3.6997802138280501E-3</v>
      </c>
      <c r="CY19" s="3">
        <v>4.2602750124530499E-3</v>
      </c>
      <c r="CZ19" s="4">
        <v>3.5109050585490202E-3</v>
      </c>
      <c r="DA19" s="3">
        <v>3.0185554225685002E-3</v>
      </c>
      <c r="DB19" s="4">
        <v>-7.9227667655822596E-4</v>
      </c>
      <c r="DC19" s="3">
        <v>2.4991195959645301E-3</v>
      </c>
      <c r="DD19" s="4">
        <v>-2.4259393661858401E-3</v>
      </c>
      <c r="DE19" s="3">
        <v>1.4399371721966201E-3</v>
      </c>
      <c r="DF19" s="4">
        <v>-1.86522409963724E-3</v>
      </c>
      <c r="DG19" s="3">
        <v>-9.0046055872159499E-4</v>
      </c>
      <c r="DH19" s="4">
        <v>-7.1838343338902801E-3</v>
      </c>
      <c r="DI19" s="3">
        <v>-5.5353442990070598E-3</v>
      </c>
      <c r="DJ19" s="4">
        <v>-4.9860886768420603E-3</v>
      </c>
      <c r="DK19" s="3">
        <v>-1.2429824842658699E-3</v>
      </c>
      <c r="DL19" s="4">
        <v>-3.3960044913109899E-3</v>
      </c>
      <c r="DM19" s="3">
        <v>-2.5035853967717999E-3</v>
      </c>
      <c r="DN19" s="4">
        <v>-2.7344530684137599E-3</v>
      </c>
      <c r="DO19" s="3">
        <v>-1.97970785301297E-3</v>
      </c>
      <c r="DP19" s="4">
        <v>-0.34510187450451602</v>
      </c>
      <c r="DQ19" s="3">
        <v>-0.32918265385913598</v>
      </c>
      <c r="DR19" s="4">
        <v>-6.7160085684465204E-4</v>
      </c>
      <c r="DS19" s="3">
        <v>-1.7141733294941599E-4</v>
      </c>
      <c r="DT19" s="4">
        <v>1.2504062472708299</v>
      </c>
      <c r="DU19" s="3">
        <v>1.8828071350358199E-2</v>
      </c>
      <c r="DV19" s="4">
        <v>-1.72243442931138</v>
      </c>
      <c r="DW19" s="3">
        <v>-1.2108160943581601</v>
      </c>
      <c r="DX19" s="4">
        <v>-1.16186986046878E-2</v>
      </c>
      <c r="DY19" s="3">
        <v>-1.5146351725864E-2</v>
      </c>
      <c r="DZ19" s="4">
        <v>4.3562305804975297E-2</v>
      </c>
      <c r="EA19" s="3">
        <v>4.94464618213067E-2</v>
      </c>
      <c r="EB19" s="4">
        <v>1.2491994967421399E-2</v>
      </c>
      <c r="EC19" s="3">
        <v>1.3217114170256099E-2</v>
      </c>
      <c r="ED19" s="4">
        <v>4.2691349127151404E-3</v>
      </c>
      <c r="EE19" s="3">
        <v>4.6907704605180902E-3</v>
      </c>
      <c r="EF19" s="4">
        <v>93.168244257797198</v>
      </c>
      <c r="EG19" s="3">
        <v>129.30845946891199</v>
      </c>
      <c r="EH19" s="4">
        <v>99.686512728762494</v>
      </c>
    </row>
    <row r="20" spans="1:138" x14ac:dyDescent="0.25">
      <c r="A20" s="2"/>
      <c r="B20" s="2" t="b">
        <v>0</v>
      </c>
      <c r="C20" s="2" t="s">
        <v>84</v>
      </c>
      <c r="D20" s="2"/>
      <c r="E20" s="3">
        <v>0.118187109088376</v>
      </c>
      <c r="F20" s="4">
        <v>-4.1056817453873603E-3</v>
      </c>
      <c r="G20" s="3">
        <v>1.26497685572009E-3</v>
      </c>
      <c r="H20" s="4">
        <v>0</v>
      </c>
      <c r="I20" s="3">
        <v>-0.33645453736876801</v>
      </c>
      <c r="J20" s="4">
        <v>0.13498761310452501</v>
      </c>
      <c r="K20" s="3">
        <v>9.0623491511670107</v>
      </c>
      <c r="L20" s="4">
        <v>7.6300818866800997</v>
      </c>
      <c r="M20" s="3">
        <v>-8.0085953472985499E-2</v>
      </c>
      <c r="N20" s="4">
        <v>5.6628156236162696E-3</v>
      </c>
      <c r="O20" s="3">
        <v>-0.471171954951632</v>
      </c>
      <c r="P20" s="4">
        <v>-0.34605441511700602</v>
      </c>
      <c r="Q20" s="3">
        <v>15.8505973949924</v>
      </c>
      <c r="R20" s="4">
        <v>128.236951604643</v>
      </c>
      <c r="S20" s="3">
        <v>-1.5642006112353199</v>
      </c>
      <c r="T20" s="4">
        <v>-8.3704338741739104</v>
      </c>
      <c r="U20" s="3">
        <v>0.44129420316422902</v>
      </c>
      <c r="V20" s="4">
        <v>2.1201207607363401</v>
      </c>
      <c r="W20" s="3">
        <v>-0.84439864493356598</v>
      </c>
      <c r="X20" s="4">
        <v>-0.52619000231664104</v>
      </c>
      <c r="Y20" s="3">
        <v>0.52433063149192805</v>
      </c>
      <c r="Z20" s="4">
        <v>-3.0258007580189998</v>
      </c>
      <c r="AA20" s="3">
        <v>-0.21976632662589399</v>
      </c>
      <c r="AB20" s="4">
        <v>-6.0573035877179E-2</v>
      </c>
      <c r="AC20" s="3">
        <v>-4.4563753434241203E-2</v>
      </c>
      <c r="AD20" s="4">
        <v>-0.227657876626774</v>
      </c>
      <c r="AE20" s="3">
        <v>-5.7488871796342399E-2</v>
      </c>
      <c r="AF20" s="4">
        <v>1.4907113512590899</v>
      </c>
      <c r="AG20" s="3">
        <v>4.1648830432591703E-2</v>
      </c>
      <c r="AH20" s="4">
        <v>0.33626604879222299</v>
      </c>
      <c r="AI20" s="3">
        <v>-8.6101206964474403E-2</v>
      </c>
      <c r="AJ20" s="4">
        <v>5.2174348124117403E-3</v>
      </c>
      <c r="AK20" s="3">
        <v>1.4495559993950699E-2</v>
      </c>
      <c r="AL20" s="4">
        <v>3.4664623304625799</v>
      </c>
      <c r="AM20" s="3">
        <v>-1.1935433786890799</v>
      </c>
      <c r="AN20" s="4">
        <v>-1.1809106785230199</v>
      </c>
      <c r="AO20" s="3">
        <v>-1.224807132E-3</v>
      </c>
      <c r="AP20" s="4">
        <v>8.5404634000575501E-4</v>
      </c>
      <c r="AQ20" s="3">
        <v>1.59376541464685E-2</v>
      </c>
      <c r="AR20" s="4">
        <v>-2.1513640459062899E-2</v>
      </c>
      <c r="AS20" s="3">
        <v>2.9113487402724601E-2</v>
      </c>
      <c r="AT20" s="4">
        <v>-1.2145495145433701E-2</v>
      </c>
      <c r="AU20" s="3">
        <v>-0.14118071132106699</v>
      </c>
      <c r="AV20" s="4">
        <v>-0.173403631527876</v>
      </c>
      <c r="AW20" s="3">
        <v>-1.39062942970948E-3</v>
      </c>
      <c r="AX20" s="4">
        <v>8.9847301197355893E-3</v>
      </c>
      <c r="AY20" s="3">
        <v>-0.25438641869156398</v>
      </c>
      <c r="AZ20" s="4">
        <v>-4.7289974912550397E-3</v>
      </c>
      <c r="BA20" s="3">
        <v>0.34725298208980598</v>
      </c>
      <c r="BB20" s="4">
        <v>5.3977860503493704E-3</v>
      </c>
      <c r="BC20" s="3">
        <v>1.2637280561113999</v>
      </c>
      <c r="BD20" s="4">
        <v>0.67127057641902899</v>
      </c>
      <c r="BE20" s="3">
        <v>8.5776061019025504E-3</v>
      </c>
      <c r="BF20" s="4">
        <v>0.107438832731725</v>
      </c>
      <c r="BG20" s="3">
        <v>0.108748619844605</v>
      </c>
      <c r="BH20" s="4">
        <v>4.4330599512953699E-2</v>
      </c>
      <c r="BI20" s="3">
        <v>2.6270468290839299E-2</v>
      </c>
      <c r="BJ20" s="4">
        <v>-4.8661600498805498E-3</v>
      </c>
      <c r="BK20" s="3">
        <v>2.86942932328809E-3</v>
      </c>
      <c r="BL20" s="4">
        <v>-0.69524930136431795</v>
      </c>
      <c r="BM20" s="3">
        <v>-0.69074661307978003</v>
      </c>
      <c r="BN20" s="4">
        <v>-1.02660114049538E-2</v>
      </c>
      <c r="BO20" s="3">
        <v>-1.05219995721684E-2</v>
      </c>
      <c r="BP20" s="4">
        <v>-4.6791713482147003E-3</v>
      </c>
      <c r="BQ20" s="3">
        <v>9.0501109398101395E-3</v>
      </c>
      <c r="BR20" s="4">
        <v>2.7082495032344101E-2</v>
      </c>
      <c r="BS20" s="3">
        <v>3.30543000620349E-2</v>
      </c>
      <c r="BT20" s="4">
        <v>1.5198650579213199E-2</v>
      </c>
      <c r="BU20" s="3">
        <v>1.6835434797318E-2</v>
      </c>
      <c r="BV20" s="4">
        <v>-2.7189581905389098E-3</v>
      </c>
      <c r="BW20" s="3">
        <v>-8.7663999429159797E-4</v>
      </c>
      <c r="BX20" s="4">
        <v>1.3524344208541299E-2</v>
      </c>
      <c r="BY20" s="3">
        <v>2.7654049672200899E-2</v>
      </c>
      <c r="BZ20" s="4">
        <v>4.9856100842787599E-3</v>
      </c>
      <c r="CA20" s="3">
        <v>-2.3910868796094401E-2</v>
      </c>
      <c r="CB20" s="4">
        <v>-5.4050780560710401E-2</v>
      </c>
      <c r="CC20" s="3">
        <v>-5.91485805766458E-2</v>
      </c>
      <c r="CD20" s="4">
        <v>2.8285569261097998E-3</v>
      </c>
      <c r="CE20" s="3">
        <v>2.7003458240893799E-2</v>
      </c>
      <c r="CF20" s="4">
        <v>2.16651780088787E-2</v>
      </c>
      <c r="CG20" s="3">
        <v>6.6190292962661403E-3</v>
      </c>
      <c r="CH20" s="4">
        <v>-4.2777355256006303E-2</v>
      </c>
      <c r="CI20" s="3">
        <v>-5.8012127696275999E-2</v>
      </c>
      <c r="CJ20" s="4">
        <v>2.3013176977147898E-3</v>
      </c>
      <c r="CK20" s="3">
        <v>2.7090184810898E-3</v>
      </c>
      <c r="CL20" s="4">
        <v>-0.121121262404125</v>
      </c>
      <c r="CM20" s="3">
        <v>-0.119748627674304</v>
      </c>
      <c r="CN20" s="4">
        <v>-1.17119642708548E-3</v>
      </c>
      <c r="CO20" s="3">
        <v>-1.79995709760186E-3</v>
      </c>
      <c r="CP20" s="4">
        <v>1.98941287665133E-3</v>
      </c>
      <c r="CQ20" s="3">
        <v>4.6631243563312703E-3</v>
      </c>
      <c r="CR20" s="4">
        <v>-4.0461044680773902E-3</v>
      </c>
      <c r="CS20" s="3">
        <v>-8.1790582963538801E-4</v>
      </c>
      <c r="CT20" s="4">
        <v>-5.7543141632407799E-2</v>
      </c>
      <c r="CU20" s="3">
        <v>-5.77741350218859E-2</v>
      </c>
      <c r="CV20" s="4">
        <v>-8.6366359578564006E-5</v>
      </c>
      <c r="CW20" s="3">
        <v>-5.1942587182171101E-3</v>
      </c>
      <c r="CX20" s="4">
        <v>-5.1049691222060899E-3</v>
      </c>
      <c r="CY20" s="3">
        <v>-6.2268902933686797E-3</v>
      </c>
      <c r="CZ20" s="4">
        <v>-8.0580298606472492E-3</v>
      </c>
      <c r="DA20" s="3">
        <v>-1.0900449926030901E-2</v>
      </c>
      <c r="DB20" s="4">
        <v>-3.3224058259141002E-3</v>
      </c>
      <c r="DC20" s="3">
        <v>-3.0744795885982902E-4</v>
      </c>
      <c r="DD20" s="4">
        <v>-4.8067543940552796E-3</v>
      </c>
      <c r="DE20" s="3">
        <v>-5.3864072532884199E-3</v>
      </c>
      <c r="DF20" s="4">
        <v>-5.6760191208005501E-3</v>
      </c>
      <c r="DG20" s="3">
        <v>-4.1678473690606203E-3</v>
      </c>
      <c r="DH20" s="4">
        <v>-1.12094985881978E-2</v>
      </c>
      <c r="DI20" s="3">
        <v>-9.5268040583462096E-3</v>
      </c>
      <c r="DJ20" s="4">
        <v>-7.3603740832598498E-3</v>
      </c>
      <c r="DK20" s="3">
        <v>-6.9896415535699603E-3</v>
      </c>
      <c r="DL20" s="4">
        <v>-2.6268859630297799E-4</v>
      </c>
      <c r="DM20" s="3">
        <v>-2.3176476208639499E-4</v>
      </c>
      <c r="DN20" s="4">
        <v>3.6729798851492198E-3</v>
      </c>
      <c r="DO20" s="3">
        <v>5.4858325444942704E-3</v>
      </c>
      <c r="DP20" s="4">
        <v>-7.8037965936434001E-2</v>
      </c>
      <c r="DQ20" s="3">
        <v>-5.9057367425935599E-2</v>
      </c>
      <c r="DR20" s="4">
        <v>1.7421400879638501E-3</v>
      </c>
      <c r="DS20" s="3">
        <v>2.14131241174291E-3</v>
      </c>
      <c r="DT20" s="4">
        <v>-0.188837436400108</v>
      </c>
      <c r="DU20" s="3">
        <v>-0.177120896603323</v>
      </c>
      <c r="DV20" s="4">
        <v>-2.4902347383269401</v>
      </c>
      <c r="DW20" s="3">
        <v>-2.31961827919748</v>
      </c>
      <c r="DX20" s="4">
        <v>-9.1386255970058207E-3</v>
      </c>
      <c r="DY20" s="3">
        <v>-6.3732783252551002E-3</v>
      </c>
      <c r="DZ20" s="4">
        <v>3.5811473575701303E-2</v>
      </c>
      <c r="EA20" s="3">
        <v>3.7361882187623E-2</v>
      </c>
      <c r="EB20" s="4">
        <v>-2.5406341764602498E-2</v>
      </c>
      <c r="EC20" s="3">
        <v>-2.6424537658568201E-2</v>
      </c>
      <c r="ED20" s="4">
        <v>-5.2946364695000197E-3</v>
      </c>
      <c r="EE20" s="3">
        <v>-5.2503203183692504E-3</v>
      </c>
      <c r="EF20" s="4">
        <v>100.591468736794</v>
      </c>
      <c r="EG20" s="3">
        <v>104.91671239924</v>
      </c>
      <c r="EH20" s="4">
        <v>100.907423251205</v>
      </c>
    </row>
    <row r="21" spans="1:138" x14ac:dyDescent="0.25">
      <c r="A21" s="2"/>
      <c r="B21" s="2" t="b">
        <v>0</v>
      </c>
      <c r="C21" s="2" t="s">
        <v>84</v>
      </c>
      <c r="D21" s="2"/>
      <c r="E21" s="3">
        <v>9.2896856429357105E-2</v>
      </c>
      <c r="F21" s="4">
        <v>5.9226095683968603E-2</v>
      </c>
      <c r="G21" s="3">
        <v>2.03297998385171E-3</v>
      </c>
      <c r="H21" s="4">
        <v>0</v>
      </c>
      <c r="I21" s="3">
        <v>-0.28501985382542699</v>
      </c>
      <c r="J21" s="4">
        <v>0.78172937689089905</v>
      </c>
      <c r="K21" s="3">
        <v>2.3754868292162601</v>
      </c>
      <c r="L21" s="4">
        <v>4.2836948347061998</v>
      </c>
      <c r="M21" s="3">
        <v>-6.3144560536205502E-3</v>
      </c>
      <c r="N21" s="4">
        <v>-1.9539159039127799E-2</v>
      </c>
      <c r="O21" s="3">
        <v>-3.3614532721231702E-2</v>
      </c>
      <c r="P21" s="4">
        <v>0.384806851013336</v>
      </c>
      <c r="Q21" s="3">
        <v>5.6120705489498297</v>
      </c>
      <c r="R21" s="4">
        <v>122.27001809869699</v>
      </c>
      <c r="S21" s="3">
        <v>-1.4306488485404201</v>
      </c>
      <c r="T21" s="4">
        <v>3.9953994878765999</v>
      </c>
      <c r="U21" s="3">
        <v>-8.2546797217801995</v>
      </c>
      <c r="V21" s="4">
        <v>1.7394908071139401</v>
      </c>
      <c r="W21" s="3">
        <v>0.89157574090720004</v>
      </c>
      <c r="X21" s="4">
        <v>-0.36909528689294302</v>
      </c>
      <c r="Y21" s="3">
        <v>9.9245234790760594E-3</v>
      </c>
      <c r="Z21" s="4">
        <v>-3.0393984381672898</v>
      </c>
      <c r="AA21" s="3">
        <v>0.17434042937625399</v>
      </c>
      <c r="AB21" s="4">
        <v>-9.5321396369667001E-3</v>
      </c>
      <c r="AC21" s="3">
        <v>2.8484121845386401E-2</v>
      </c>
      <c r="AD21" s="4">
        <v>-0.215370397690717</v>
      </c>
      <c r="AE21" s="3">
        <v>-1.37043734186397E-2</v>
      </c>
      <c r="AF21" s="4">
        <v>5.5723208761951204</v>
      </c>
      <c r="AG21" s="3">
        <v>6.7303661842504803E-2</v>
      </c>
      <c r="AH21" s="4">
        <v>0.56294049179599404</v>
      </c>
      <c r="AI21" s="3">
        <v>2.0360060452780999E-2</v>
      </c>
      <c r="AJ21" s="4">
        <v>9.2270894468972492E-3</v>
      </c>
      <c r="AK21" s="3">
        <v>7.8303683403553193E-3</v>
      </c>
      <c r="AL21" s="4">
        <v>6.3502355872519098</v>
      </c>
      <c r="AM21" s="3">
        <v>0.25577454283374701</v>
      </c>
      <c r="AN21" s="4">
        <v>0.11907477806802599</v>
      </c>
      <c r="AO21" s="3">
        <v>9.4531726031635505E-4</v>
      </c>
      <c r="AP21" s="4">
        <v>4.4988403292783204E-3</v>
      </c>
      <c r="AQ21" s="3">
        <v>1.5466688033405399E-2</v>
      </c>
      <c r="AR21" s="4">
        <v>2.7473875813614502E-4</v>
      </c>
      <c r="AS21" s="3">
        <v>1.18601566498152E-2</v>
      </c>
      <c r="AT21" s="4">
        <v>4.0106213560026603E-3</v>
      </c>
      <c r="AU21" s="3">
        <v>-5.2040396200334099E-2</v>
      </c>
      <c r="AV21" s="4">
        <v>-6.8361908836214805E-2</v>
      </c>
      <c r="AW21" s="3">
        <v>1.38076025157695E-2</v>
      </c>
      <c r="AX21" s="4">
        <v>1.30430551310991E-2</v>
      </c>
      <c r="AY21" s="3">
        <v>-3.7521409234197799E-2</v>
      </c>
      <c r="AZ21" s="4">
        <v>-5.6620762558587702E-3</v>
      </c>
      <c r="BA21" s="3">
        <v>2.19652099783409</v>
      </c>
      <c r="BB21" s="4">
        <v>-5.5188321115320002E-3</v>
      </c>
      <c r="BC21" s="3">
        <v>10.725827936043499</v>
      </c>
      <c r="BD21" s="4">
        <v>0.25013626380320603</v>
      </c>
      <c r="BE21" s="3">
        <v>1.1774117643584599E-2</v>
      </c>
      <c r="BF21" s="4">
        <v>0.110618824171412</v>
      </c>
      <c r="BG21" s="3">
        <v>0.143788465299896</v>
      </c>
      <c r="BH21" s="4">
        <v>1.5633348488263601E-2</v>
      </c>
      <c r="BI21" s="3">
        <v>1.1278878318558999E-2</v>
      </c>
      <c r="BJ21" s="4">
        <v>-8.9291479067888098E-5</v>
      </c>
      <c r="BK21" s="3">
        <v>2.8666308649294E-3</v>
      </c>
      <c r="BL21" s="4">
        <v>-7.0877830414501396E-3</v>
      </c>
      <c r="BM21" s="3">
        <v>-1.35667260502031E-2</v>
      </c>
      <c r="BN21" s="4">
        <v>-5.7143137469627104E-4</v>
      </c>
      <c r="BO21" s="3">
        <v>4.9102770163185396E-3</v>
      </c>
      <c r="BP21" s="4">
        <v>8.4203623630074601E-4</v>
      </c>
      <c r="BQ21" s="3">
        <v>4.2539892337361898E-3</v>
      </c>
      <c r="BR21" s="4">
        <v>9.6473297527386506E-3</v>
      </c>
      <c r="BS21" s="3">
        <v>1.9833659709526101E-2</v>
      </c>
      <c r="BT21" s="4">
        <v>1.69357547849092E-3</v>
      </c>
      <c r="BU21" s="3">
        <v>1.38897268512851E-3</v>
      </c>
      <c r="BV21" s="4">
        <v>-7.6094231076351002E-3</v>
      </c>
      <c r="BW21" s="3">
        <v>-1.4686074738239499E-3</v>
      </c>
      <c r="BX21" s="4">
        <v>1.36466124027338E-2</v>
      </c>
      <c r="BY21" s="3">
        <v>3.6929534563976997E-2</v>
      </c>
      <c r="BZ21" s="4">
        <v>1.6208338921833501E-2</v>
      </c>
      <c r="CA21" s="3">
        <v>1.17201641909627E-2</v>
      </c>
      <c r="CB21" s="4">
        <v>-7.5363543430798902E-2</v>
      </c>
      <c r="CC21" s="3">
        <v>-7.1410857591667001E-2</v>
      </c>
      <c r="CD21" s="4">
        <v>4.6685719196888596E-3</v>
      </c>
      <c r="CE21" s="3">
        <v>6.9468036595586896E-2</v>
      </c>
      <c r="CF21" s="4">
        <v>7.25183540670066E-3</v>
      </c>
      <c r="CG21" s="3">
        <v>3.6253209876355298E-3</v>
      </c>
      <c r="CH21" s="4">
        <v>4.3845094684599401E-3</v>
      </c>
      <c r="CI21" s="3">
        <v>-2.38941271155322E-2</v>
      </c>
      <c r="CJ21" s="4">
        <v>6.0213310826168101E-4</v>
      </c>
      <c r="CK21" s="3">
        <v>-4.8125896995937902E-4</v>
      </c>
      <c r="CL21" s="4">
        <v>1.2578909442052899E-3</v>
      </c>
      <c r="CM21" s="3">
        <v>-1.2905135084674299E-3</v>
      </c>
      <c r="CN21" s="4">
        <v>-9.9967277081442602E-4</v>
      </c>
      <c r="CO21" s="3">
        <v>-1.45021861874533E-3</v>
      </c>
      <c r="CP21" s="4">
        <v>2.8320228799250898E-3</v>
      </c>
      <c r="CQ21" s="3">
        <v>-2.1653767706056701E-3</v>
      </c>
      <c r="CR21" s="4">
        <v>-2.95376331512628E-3</v>
      </c>
      <c r="CS21" s="3">
        <v>1.2147681455987401E-3</v>
      </c>
      <c r="CT21" s="4">
        <v>8.68813958145105E-4</v>
      </c>
      <c r="CU21" s="3">
        <v>-2.7342522624417098E-3</v>
      </c>
      <c r="CV21" s="4">
        <v>2.2323355700095901E-3</v>
      </c>
      <c r="CW21" s="3">
        <v>-4.1098651548844498E-3</v>
      </c>
      <c r="CX21" s="4">
        <v>9.5115530560942099E-4</v>
      </c>
      <c r="CY21" s="3">
        <v>-1.21885930284177E-3</v>
      </c>
      <c r="CZ21" s="4">
        <v>1.88103382440608E-4</v>
      </c>
      <c r="DA21" s="3">
        <v>-2.6937208827612401E-3</v>
      </c>
      <c r="DB21" s="4">
        <v>-9.6432304763069095E-4</v>
      </c>
      <c r="DC21" s="3">
        <v>1.8247272932635E-3</v>
      </c>
      <c r="DD21" s="4">
        <v>-4.5527376733557499E-3</v>
      </c>
      <c r="DE21" s="3">
        <v>-2.6995206198196899E-3</v>
      </c>
      <c r="DF21" s="4">
        <v>-2.0562370857432399E-4</v>
      </c>
      <c r="DG21" s="3">
        <v>1.7325013631103399E-6</v>
      </c>
      <c r="DH21" s="4">
        <v>-2.6423716789459699E-3</v>
      </c>
      <c r="DI21" s="3">
        <v>-1.9793877170267101E-3</v>
      </c>
      <c r="DJ21" s="4">
        <v>4.2128404954902402E-4</v>
      </c>
      <c r="DK21" s="3">
        <v>-9.4317985927779696E-4</v>
      </c>
      <c r="DL21" s="4">
        <v>1.09278128256953E-4</v>
      </c>
      <c r="DM21" s="3">
        <v>-7.91953066105628E-4</v>
      </c>
      <c r="DN21" s="4">
        <v>1.3936640894066301E-3</v>
      </c>
      <c r="DO21" s="3">
        <v>4.0008060755459401E-3</v>
      </c>
      <c r="DP21" s="4">
        <v>-1.1375595416249299E-2</v>
      </c>
      <c r="DQ21" s="3">
        <v>2.28850523967494E-2</v>
      </c>
      <c r="DR21" s="4">
        <v>-7.2563532820298104E-4</v>
      </c>
      <c r="DS21" s="3">
        <v>1.93561062058842E-3</v>
      </c>
      <c r="DT21" s="4">
        <v>-0.18759648272320001</v>
      </c>
      <c r="DU21" s="3">
        <v>-0.17936180893089099</v>
      </c>
      <c r="DV21" s="4">
        <v>-2.39105871675299</v>
      </c>
      <c r="DW21" s="3">
        <v>-2.2450739513870199</v>
      </c>
      <c r="DX21" s="4">
        <v>9.6086684695162895E-4</v>
      </c>
      <c r="DY21" s="3">
        <v>4.3626688257566004E-3</v>
      </c>
      <c r="DZ21" s="4">
        <v>2.9532120578025099E-2</v>
      </c>
      <c r="EA21" s="3">
        <v>3.1491199757272402E-2</v>
      </c>
      <c r="EB21" s="4">
        <v>2.0149435044113798E-3</v>
      </c>
      <c r="EC21" s="3">
        <v>1.06544509400666E-3</v>
      </c>
      <c r="ED21" s="4">
        <v>2.25585560390688E-4</v>
      </c>
      <c r="EE21" s="3">
        <v>1.31063811245559E-3</v>
      </c>
      <c r="EF21" s="4">
        <v>101.52898509635099</v>
      </c>
      <c r="EG21" s="3">
        <v>89.195686724789198</v>
      </c>
      <c r="EH21" s="4">
        <v>98.818071829088396</v>
      </c>
    </row>
    <row r="22" spans="1:138" x14ac:dyDescent="0.25">
      <c r="A22" s="2"/>
      <c r="B22" s="2" t="b">
        <v>0</v>
      </c>
      <c r="C22" s="2" t="s">
        <v>33</v>
      </c>
      <c r="D22" s="2" t="s">
        <v>80</v>
      </c>
      <c r="E22" s="3">
        <v>-0.14169168484896599</v>
      </c>
      <c r="F22" s="4">
        <v>-0.114013894851363</v>
      </c>
      <c r="G22" s="3">
        <v>-1.6705441600925999E-3</v>
      </c>
      <c r="H22" s="4">
        <v>3.3674077334820203E-2</v>
      </c>
      <c r="I22" s="3">
        <v>-1.4269982808797499</v>
      </c>
      <c r="J22" s="4">
        <v>-1.12777208564584</v>
      </c>
      <c r="K22" s="3">
        <v>60.108338319153802</v>
      </c>
      <c r="L22" s="4">
        <v>54.944792067246297</v>
      </c>
      <c r="M22" s="3">
        <v>1.3979714597920301</v>
      </c>
      <c r="N22" s="4">
        <v>1.35374916572278</v>
      </c>
      <c r="O22" s="3">
        <v>-0.33221795850260899</v>
      </c>
      <c r="P22" s="4">
        <v>-1.2141540296446999E-3</v>
      </c>
      <c r="Q22" s="3">
        <v>234.694248790123</v>
      </c>
      <c r="R22" s="4">
        <v>300.17053849655201</v>
      </c>
      <c r="S22" s="3">
        <v>-3.1793252396116897E-2</v>
      </c>
      <c r="T22" s="4">
        <v>-4.0615538377257803</v>
      </c>
      <c r="U22" s="3">
        <v>-0.34137335883454101</v>
      </c>
      <c r="V22" s="4">
        <v>2.6763606129609601</v>
      </c>
      <c r="W22" s="3">
        <v>91.859724058807004</v>
      </c>
      <c r="X22" s="4">
        <v>69.975985853093803</v>
      </c>
      <c r="Y22" s="3">
        <v>10.5101153441886</v>
      </c>
      <c r="Z22" s="4">
        <v>78.358184425624898</v>
      </c>
      <c r="AA22" s="3">
        <v>19.031614961301599</v>
      </c>
      <c r="AB22" s="4">
        <v>0.20279723347469999</v>
      </c>
      <c r="AC22" s="3">
        <v>0.18954275918618099</v>
      </c>
      <c r="AD22" s="4">
        <v>-0.23596966553330101</v>
      </c>
      <c r="AE22" s="3">
        <v>1.4743162873231099E-2</v>
      </c>
      <c r="AF22" s="4">
        <v>-23.248376907017001</v>
      </c>
      <c r="AG22" s="3">
        <v>-0.20619815266462699</v>
      </c>
      <c r="AH22" s="4">
        <v>-2.0841366035450601</v>
      </c>
      <c r="AI22" s="3">
        <v>-9.0138899920331805E-2</v>
      </c>
      <c r="AJ22" s="4">
        <v>-1.2598700892461E-2</v>
      </c>
      <c r="AK22" s="3">
        <v>2.2813393834128198E-2</v>
      </c>
      <c r="AL22" s="4">
        <v>8.6679665667171104</v>
      </c>
      <c r="AM22" s="3">
        <v>-1.42310783549631</v>
      </c>
      <c r="AN22" s="4">
        <v>-1.27035032453009</v>
      </c>
      <c r="AO22" s="3">
        <v>2.1623125781304101E-2</v>
      </c>
      <c r="AP22" s="4">
        <v>2.11721629119438E-2</v>
      </c>
      <c r="AQ22" s="3">
        <v>1.79996114274017E-2</v>
      </c>
      <c r="AR22" s="4">
        <v>1.12572833841898E-2</v>
      </c>
      <c r="AS22" s="3">
        <v>-2.60633253751377E-2</v>
      </c>
      <c r="AT22" s="4">
        <v>-1.3799090202444299E-2</v>
      </c>
      <c r="AU22" s="3">
        <v>0.28450762779667699</v>
      </c>
      <c r="AV22" s="4">
        <v>0.15496686260738801</v>
      </c>
      <c r="AW22" s="3">
        <v>-9.3224343983662403E-2</v>
      </c>
      <c r="AX22" s="4">
        <v>2.99828472565263E-2</v>
      </c>
      <c r="AY22" s="3">
        <v>-1.34358953958026</v>
      </c>
      <c r="AZ22" s="4">
        <v>2.9710260973280001E-3</v>
      </c>
      <c r="BA22" s="3">
        <v>-18.7207650838665</v>
      </c>
      <c r="BB22" s="4">
        <v>-1.78954289887337E-2</v>
      </c>
      <c r="BC22" s="3">
        <v>-90.545058561358402</v>
      </c>
      <c r="BD22" s="4">
        <v>0.68912648677578303</v>
      </c>
      <c r="BE22" s="3">
        <v>-2.72358101591153E-2</v>
      </c>
      <c r="BF22" s="4">
        <v>0.36906060613564401</v>
      </c>
      <c r="BG22" s="3">
        <v>-0.15718030355989099</v>
      </c>
      <c r="BH22" s="4">
        <v>-4.6108212706533697E-3</v>
      </c>
      <c r="BI22" s="3">
        <v>8.8238914196245195E-3</v>
      </c>
      <c r="BJ22" s="4">
        <v>0.28964809088077798</v>
      </c>
      <c r="BK22" s="3">
        <v>0.33281596779600398</v>
      </c>
      <c r="BL22" s="4">
        <v>-0.295254475586956</v>
      </c>
      <c r="BM22" s="3">
        <v>-0.21561987541774</v>
      </c>
      <c r="BN22" s="4">
        <v>-4.1756214082214999E-2</v>
      </c>
      <c r="BO22" s="3">
        <v>-4.0622973492532598E-2</v>
      </c>
      <c r="BP22" s="4">
        <v>-4.4561496107499599E-2</v>
      </c>
      <c r="BQ22" s="3">
        <v>-4.3072892922165901E-2</v>
      </c>
      <c r="BR22" s="4">
        <v>-1.56080722678128E-2</v>
      </c>
      <c r="BS22" s="3">
        <v>-9.8722628946498695E-3</v>
      </c>
      <c r="BT22" s="4">
        <v>-3.2201994582302801E-2</v>
      </c>
      <c r="BU22" s="3">
        <v>-2.4654693859791701E-2</v>
      </c>
      <c r="BV22" s="4">
        <v>-1.2224798810629E-2</v>
      </c>
      <c r="BW22" s="3">
        <v>-5.5151943480359501E-3</v>
      </c>
      <c r="BX22" s="4">
        <v>-3.4562848575684403E-2</v>
      </c>
      <c r="BY22" s="3">
        <v>-2.65114520678662E-2</v>
      </c>
      <c r="BZ22" s="4">
        <v>-0.12606046696568499</v>
      </c>
      <c r="CA22" s="3">
        <v>-0.145662496645909</v>
      </c>
      <c r="CB22" s="4">
        <v>-0.42457752801120902</v>
      </c>
      <c r="CC22" s="3">
        <v>-0.43134145005676899</v>
      </c>
      <c r="CD22" s="4">
        <v>-2.27515613502327E-2</v>
      </c>
      <c r="CE22" s="3">
        <v>-1.36024171778508E-2</v>
      </c>
      <c r="CF22" s="4">
        <v>-3.45112426272842E-3</v>
      </c>
      <c r="CG22" s="3">
        <v>-2.1320788147583501E-3</v>
      </c>
      <c r="CH22" s="4">
        <v>-0.11485872451115001</v>
      </c>
      <c r="CI22" s="3">
        <v>-0.13124183222743099</v>
      </c>
      <c r="CJ22" s="4">
        <v>0.69227619949233499</v>
      </c>
      <c r="CK22" s="3">
        <v>0.71462995356806802</v>
      </c>
      <c r="CL22" s="4">
        <v>0.58792187885218905</v>
      </c>
      <c r="CM22" s="3">
        <v>0.608318912463928</v>
      </c>
      <c r="CN22" s="4">
        <v>0.69660845471038102</v>
      </c>
      <c r="CO22" s="3">
        <v>0.72735867210817695</v>
      </c>
      <c r="CP22" s="4">
        <v>0.66128888466707803</v>
      </c>
      <c r="CQ22" s="3">
        <v>0.66723352533776903</v>
      </c>
      <c r="CR22" s="4">
        <v>0.62411214696980799</v>
      </c>
      <c r="CS22" s="3">
        <v>0.65722910983221805</v>
      </c>
      <c r="CT22" s="4">
        <v>0.52234006058548399</v>
      </c>
      <c r="CU22" s="3">
        <v>0.56609689880198399</v>
      </c>
      <c r="CV22" s="4">
        <v>0.64220808818591502</v>
      </c>
      <c r="CW22" s="3">
        <v>0.65965464899237303</v>
      </c>
      <c r="CX22" s="4">
        <v>0.59116842692916705</v>
      </c>
      <c r="CY22" s="3">
        <v>0.60856628809226299</v>
      </c>
      <c r="CZ22" s="4">
        <v>0.57398429774508997</v>
      </c>
      <c r="DA22" s="3">
        <v>0.60717696615126104</v>
      </c>
      <c r="DB22" s="4">
        <v>0.59073114256979797</v>
      </c>
      <c r="DC22" s="3">
        <v>0.61037515508894202</v>
      </c>
      <c r="DD22" s="4">
        <v>0.593214992042846</v>
      </c>
      <c r="DE22" s="3">
        <v>0.62363617894438905</v>
      </c>
      <c r="DF22" s="4">
        <v>0.552010342995361</v>
      </c>
      <c r="DG22" s="3">
        <v>0.58240123362680196</v>
      </c>
      <c r="DH22" s="4">
        <v>0.54139514560249902</v>
      </c>
      <c r="DI22" s="3">
        <v>0.56979692356072598</v>
      </c>
      <c r="DJ22" s="4">
        <v>0.546413651315793</v>
      </c>
      <c r="DK22" s="3">
        <v>0.58796443734128301</v>
      </c>
      <c r="DL22" s="4">
        <v>-4.8461348908952198E-3</v>
      </c>
      <c r="DM22" s="3">
        <v>-5.4772053062882402E-3</v>
      </c>
      <c r="DN22" s="4">
        <v>-3.09504770221164E-3</v>
      </c>
      <c r="DO22" s="3">
        <v>-3.9761315947653099E-3</v>
      </c>
      <c r="DP22" s="4">
        <v>-0.33728862157154199</v>
      </c>
      <c r="DQ22" s="3">
        <v>-0.32931360546231198</v>
      </c>
      <c r="DR22" s="4">
        <v>2.0309935901448202E-3</v>
      </c>
      <c r="DS22" s="3">
        <v>3.6266396485658302E-4</v>
      </c>
      <c r="DT22" s="4">
        <v>1.2725713129833299E-3</v>
      </c>
      <c r="DU22" s="3">
        <v>2.0291020176885798E-3</v>
      </c>
      <c r="DV22" s="4">
        <v>2.6421876039228498</v>
      </c>
      <c r="DW22" s="3">
        <v>-0.67635785091516398</v>
      </c>
      <c r="DX22" s="4">
        <v>-3.8750949666738699E-2</v>
      </c>
      <c r="DY22" s="3">
        <v>-3.58072114102976E-2</v>
      </c>
      <c r="DZ22" s="4">
        <v>4.8117034352157403E-2</v>
      </c>
      <c r="EA22" s="3">
        <v>4.8544465571672399E-2</v>
      </c>
      <c r="EB22" s="4">
        <v>0.123098973108278</v>
      </c>
      <c r="EC22" s="3">
        <v>0.128681481693806</v>
      </c>
      <c r="ED22" s="4">
        <v>0.37258252618596099</v>
      </c>
      <c r="EE22" s="3">
        <v>0.38748495728912302</v>
      </c>
      <c r="EF22" s="4">
        <v>95.852798427527603</v>
      </c>
      <c r="EG22" s="3">
        <v>122.967102226997</v>
      </c>
      <c r="EH22" s="4">
        <v>100.12139123479299</v>
      </c>
    </row>
    <row r="23" spans="1:138" x14ac:dyDescent="0.25">
      <c r="A23" s="2"/>
      <c r="B23" s="2" t="b">
        <v>0</v>
      </c>
      <c r="C23" s="2" t="s">
        <v>148</v>
      </c>
      <c r="D23" s="2" t="s">
        <v>134</v>
      </c>
      <c r="E23" s="3">
        <v>-0.13919121402408</v>
      </c>
      <c r="F23" s="4">
        <v>-0.28142923317822999</v>
      </c>
      <c r="G23" s="3">
        <v>-3.8055389838741798E-3</v>
      </c>
      <c r="H23" s="4">
        <v>0</v>
      </c>
      <c r="I23" s="3">
        <v>-1.30796317000894</v>
      </c>
      <c r="J23" s="4">
        <v>-0.90772712238055098</v>
      </c>
      <c r="K23" s="3">
        <v>552.26922547424397</v>
      </c>
      <c r="L23" s="4">
        <v>498.91501932915997</v>
      </c>
      <c r="M23" s="3">
        <v>2.3906222355433799</v>
      </c>
      <c r="N23" s="4">
        <v>2.1471895263545999</v>
      </c>
      <c r="O23" s="3">
        <v>0.93189772027528905</v>
      </c>
      <c r="P23" s="4">
        <v>0.66883172229983401</v>
      </c>
      <c r="Q23" s="3">
        <v>236.27720309106601</v>
      </c>
      <c r="R23" s="4">
        <v>302.51411915259399</v>
      </c>
      <c r="S23" s="3">
        <v>-0.193828794408057</v>
      </c>
      <c r="T23" s="4">
        <v>-6.84228351451873</v>
      </c>
      <c r="U23" s="3">
        <v>52.103495871291699</v>
      </c>
      <c r="V23" s="4">
        <v>55.180628419857399</v>
      </c>
      <c r="W23" s="3">
        <v>113.436550635356</v>
      </c>
      <c r="X23" s="4">
        <v>82.959770504085597</v>
      </c>
      <c r="Y23" s="3">
        <v>12.3902920126919</v>
      </c>
      <c r="Z23" s="4">
        <v>94.747585127048794</v>
      </c>
      <c r="AA23" s="3">
        <v>22.594188635089399</v>
      </c>
      <c r="AB23" s="4">
        <v>1.99968110502341</v>
      </c>
      <c r="AC23" s="3">
        <v>1.9660995608959599</v>
      </c>
      <c r="AD23" s="4">
        <v>-8.0886986737144603E-2</v>
      </c>
      <c r="AE23" s="3">
        <v>4.2731670580029302E-2</v>
      </c>
      <c r="AF23" s="4">
        <v>-22.797393648808701</v>
      </c>
      <c r="AG23" s="3">
        <v>-0.198548741304613</v>
      </c>
      <c r="AH23" s="4">
        <v>-2.0760254220314001</v>
      </c>
      <c r="AI23" s="3">
        <v>-8.9177558319066694E-2</v>
      </c>
      <c r="AJ23" s="4">
        <v>6.6038490834195801E-2</v>
      </c>
      <c r="AK23" s="3">
        <v>0.11329616930617301</v>
      </c>
      <c r="AL23" s="4">
        <v>9.6147129877781108</v>
      </c>
      <c r="AM23" s="3">
        <v>-0.50918725063358405</v>
      </c>
      <c r="AN23" s="4">
        <v>-0.25113664347928499</v>
      </c>
      <c r="AO23" s="3">
        <v>6.0955386498800002E-2</v>
      </c>
      <c r="AP23" s="4">
        <v>5.3549684898738098E-2</v>
      </c>
      <c r="AQ23" s="3">
        <v>1.2314168925645E-2</v>
      </c>
      <c r="AR23" s="4">
        <v>2.3495877542101799E-2</v>
      </c>
      <c r="AS23" s="3">
        <v>-7.3462176411407502E-3</v>
      </c>
      <c r="AT23" s="4">
        <v>1.57762822479698E-2</v>
      </c>
      <c r="AU23" s="3">
        <v>0.36278562271715098</v>
      </c>
      <c r="AV23" s="4">
        <v>0.25030060625191902</v>
      </c>
      <c r="AW23" s="3">
        <v>-7.7116795057107904E-2</v>
      </c>
      <c r="AX23" s="4">
        <v>0.14451257429789599</v>
      </c>
      <c r="AY23" s="3">
        <v>-1.3228771416573899</v>
      </c>
      <c r="AZ23" s="4">
        <v>0.13139450207523601</v>
      </c>
      <c r="BA23" s="3">
        <v>-18.657516408568799</v>
      </c>
      <c r="BB23" s="4">
        <v>8.2204299475269693E-2</v>
      </c>
      <c r="BC23" s="3">
        <v>-90.013517823083902</v>
      </c>
      <c r="BD23" s="4">
        <v>0.69237831397141003</v>
      </c>
      <c r="BE23" s="3">
        <v>-2.7265423726956301E-2</v>
      </c>
      <c r="BF23" s="4">
        <v>0.97147660012772097</v>
      </c>
      <c r="BG23" s="3">
        <v>1.3923261238105699E-2</v>
      </c>
      <c r="BH23" s="4">
        <v>-2.4602670734812002E-3</v>
      </c>
      <c r="BI23" s="3">
        <v>4.6076327874311297E-2</v>
      </c>
      <c r="BJ23" s="4">
        <v>0.35542848722431097</v>
      </c>
      <c r="BK23" s="3">
        <v>0.39956450706409802</v>
      </c>
      <c r="BL23" s="4">
        <v>1.62783841731279</v>
      </c>
      <c r="BM23" s="3">
        <v>1.76296714951599</v>
      </c>
      <c r="BN23" s="4">
        <v>-3.5352665222473399E-2</v>
      </c>
      <c r="BO23" s="3">
        <v>-3.5013705618469101E-2</v>
      </c>
      <c r="BP23" s="4">
        <v>-4.9877908689040303E-2</v>
      </c>
      <c r="BQ23" s="3">
        <v>-5.2830837367194398E-2</v>
      </c>
      <c r="BR23" s="4">
        <v>-1.43153749219803E-2</v>
      </c>
      <c r="BS23" s="3">
        <v>-1.5856847543347201E-2</v>
      </c>
      <c r="BT23" s="4">
        <v>-2.8720054251326899E-2</v>
      </c>
      <c r="BU23" s="3">
        <v>-2.7062257891699901E-2</v>
      </c>
      <c r="BV23" s="4">
        <v>-1.12393973389138E-2</v>
      </c>
      <c r="BW23" s="3">
        <v>-2.4065378846615899E-3</v>
      </c>
      <c r="BX23" s="4">
        <v>-3.5232690601590899E-2</v>
      </c>
      <c r="BY23" s="3">
        <v>-2.74303699093708E-2</v>
      </c>
      <c r="BZ23" s="4">
        <v>-0.125339078723293</v>
      </c>
      <c r="CA23" s="3">
        <v>-0.14443244696055199</v>
      </c>
      <c r="CB23" s="4">
        <v>-0.42048876592297402</v>
      </c>
      <c r="CC23" s="3">
        <v>-0.427825511002425</v>
      </c>
      <c r="CD23" s="4">
        <v>-2.4978950648778201E-2</v>
      </c>
      <c r="CE23" s="3">
        <v>-1.36024171778508E-2</v>
      </c>
      <c r="CF23" s="4">
        <v>-3.6604056072119299E-3</v>
      </c>
      <c r="CG23" s="3">
        <v>-7.3640435243513497E-4</v>
      </c>
      <c r="CH23" s="4">
        <v>-8.2780720761836901E-2</v>
      </c>
      <c r="CI23" s="3">
        <v>-9.4198419738377503E-2</v>
      </c>
      <c r="CJ23" s="4">
        <v>2.4063235002236198</v>
      </c>
      <c r="CK23" s="3">
        <v>2.50142818772748</v>
      </c>
      <c r="CL23" s="4">
        <v>2.3104263906629599</v>
      </c>
      <c r="CM23" s="3">
        <v>2.3839846836967999</v>
      </c>
      <c r="CN23" s="4">
        <v>2.40851162871069</v>
      </c>
      <c r="CO23" s="3">
        <v>2.5291285362760201</v>
      </c>
      <c r="CP23" s="4">
        <v>2.3724797710775598</v>
      </c>
      <c r="CQ23" s="3">
        <v>2.5233060253397701</v>
      </c>
      <c r="CR23" s="4">
        <v>2.34351175716191</v>
      </c>
      <c r="CS23" s="3">
        <v>2.3962867926701201</v>
      </c>
      <c r="CT23" s="4">
        <v>2.2471063706510699</v>
      </c>
      <c r="CU23" s="3">
        <v>2.3639884443780601</v>
      </c>
      <c r="CV23" s="4">
        <v>2.3333162198097201</v>
      </c>
      <c r="CW23" s="3">
        <v>2.3563629987125201</v>
      </c>
      <c r="CX23" s="4">
        <v>2.2502760116491798</v>
      </c>
      <c r="CY23" s="3">
        <v>2.29072362007674</v>
      </c>
      <c r="CZ23" s="4">
        <v>2.20461675794192</v>
      </c>
      <c r="DA23" s="3">
        <v>2.30488954119425</v>
      </c>
      <c r="DB23" s="4">
        <v>2.2247633420228499</v>
      </c>
      <c r="DC23" s="3">
        <v>2.3104291721166601</v>
      </c>
      <c r="DD23" s="4">
        <v>2.26758702265436</v>
      </c>
      <c r="DE23" s="3">
        <v>2.3570093904998699</v>
      </c>
      <c r="DF23" s="4">
        <v>2.1737860368083699</v>
      </c>
      <c r="DG23" s="3">
        <v>2.2339442223949599</v>
      </c>
      <c r="DH23" s="4">
        <v>2.19610676772326</v>
      </c>
      <c r="DI23" s="3">
        <v>2.2618934330229399</v>
      </c>
      <c r="DJ23" s="4">
        <v>2.18137727435801</v>
      </c>
      <c r="DK23" s="3">
        <v>2.3360214101529402</v>
      </c>
      <c r="DL23" s="4">
        <v>1.91013490600508E-3</v>
      </c>
      <c r="DM23" s="3">
        <v>-1.86008147126486E-3</v>
      </c>
      <c r="DN23" s="4">
        <v>2.2350807243668898E-3</v>
      </c>
      <c r="DO23" s="3">
        <v>-3.3742567339379499E-3</v>
      </c>
      <c r="DP23" s="4">
        <v>-0.33963266513745199</v>
      </c>
      <c r="DQ23" s="3">
        <v>-0.33591242291224299</v>
      </c>
      <c r="DR23" s="4">
        <v>9.4982805674047703E-3</v>
      </c>
      <c r="DS23" s="3">
        <v>1.66787805953816E-3</v>
      </c>
      <c r="DT23" s="4">
        <v>8.7513991713950908E-3</v>
      </c>
      <c r="DU23" s="3">
        <v>1.1527441810975999E-2</v>
      </c>
      <c r="DV23" s="4">
        <v>-2.10680163970031</v>
      </c>
      <c r="DW23" s="3">
        <v>-2.14100054067963</v>
      </c>
      <c r="DX23" s="4">
        <v>-4.1428891285353299E-2</v>
      </c>
      <c r="DY23" s="3">
        <v>-3.5053451657182398E-2</v>
      </c>
      <c r="DZ23" s="4">
        <v>3.6636656811394698E-2</v>
      </c>
      <c r="EA23" s="3">
        <v>4.0589170115325902E-2</v>
      </c>
      <c r="EB23" s="4">
        <v>1.64617599903859</v>
      </c>
      <c r="EC23" s="3">
        <v>1.7003124994491201</v>
      </c>
      <c r="ED23" s="4">
        <v>1.9466409055245499</v>
      </c>
      <c r="EE23" s="3">
        <v>1.97948181650657</v>
      </c>
      <c r="EF23" s="4">
        <v>96.552017209108996</v>
      </c>
      <c r="EG23" s="3">
        <v>120.315272506973</v>
      </c>
      <c r="EH23" s="4">
        <v>100.727191496239</v>
      </c>
    </row>
    <row r="24" spans="1:138" x14ac:dyDescent="0.25">
      <c r="A24" s="2"/>
      <c r="B24" s="2" t="b">
        <v>0</v>
      </c>
      <c r="C24" s="2" t="s">
        <v>137</v>
      </c>
      <c r="D24" s="2" t="s">
        <v>134</v>
      </c>
      <c r="E24" s="3">
        <v>-0.14636576573985299</v>
      </c>
      <c r="F24" s="4">
        <v>-0.28101004751774999</v>
      </c>
      <c r="G24" s="3">
        <v>-3.27450843963314E-3</v>
      </c>
      <c r="H24" s="4">
        <v>0</v>
      </c>
      <c r="I24" s="3">
        <v>-1.49897988117317</v>
      </c>
      <c r="J24" s="4">
        <v>-0.90507051833222696</v>
      </c>
      <c r="K24" s="3">
        <v>556.26899091287601</v>
      </c>
      <c r="L24" s="4">
        <v>500.12756488872498</v>
      </c>
      <c r="M24" s="3">
        <v>1.75158982846361</v>
      </c>
      <c r="N24" s="4">
        <v>1.5382535628064</v>
      </c>
      <c r="O24" s="3">
        <v>-0.38901271101167201</v>
      </c>
      <c r="P24" s="4">
        <v>-0.32916135470679297</v>
      </c>
      <c r="Q24" s="3">
        <v>238.83614252126301</v>
      </c>
      <c r="R24" s="4">
        <v>310.23427729163598</v>
      </c>
      <c r="S24" s="3">
        <v>0.70172686687956698</v>
      </c>
      <c r="T24" s="4">
        <v>-2.3287988746648201</v>
      </c>
      <c r="U24" s="3">
        <v>55.290360774274902</v>
      </c>
      <c r="V24" s="4">
        <v>56.012468568808899</v>
      </c>
      <c r="W24" s="3">
        <v>116.80874992335799</v>
      </c>
      <c r="X24" s="4">
        <v>88.568578638391102</v>
      </c>
      <c r="Y24" s="3">
        <v>10.279612407815801</v>
      </c>
      <c r="Z24" s="4">
        <v>99.657442015437695</v>
      </c>
      <c r="AA24" s="3">
        <v>22.028522866864002</v>
      </c>
      <c r="AB24" s="4">
        <v>2.0296622574607501</v>
      </c>
      <c r="AC24" s="3">
        <v>1.93892631389013</v>
      </c>
      <c r="AD24" s="4">
        <v>-0.231306841445231</v>
      </c>
      <c r="AE24" s="3">
        <v>2.8778773319681299E-2</v>
      </c>
      <c r="AF24" s="4">
        <v>-22.922872137944299</v>
      </c>
      <c r="AG24" s="3">
        <v>-0.19341709781125299</v>
      </c>
      <c r="AH24" s="4">
        <v>-2.0937745087646702</v>
      </c>
      <c r="AI24" s="3">
        <v>-9.19156754825593E-2</v>
      </c>
      <c r="AJ24" s="4">
        <v>-2.2015292182001898E-2</v>
      </c>
      <c r="AK24" s="3">
        <v>4.3264381335349003E-3</v>
      </c>
      <c r="AL24" s="4">
        <v>9.7591277592259704</v>
      </c>
      <c r="AM24" s="3">
        <v>-1.63950580170299</v>
      </c>
      <c r="AN24" s="4">
        <v>-1.4790167616821299</v>
      </c>
      <c r="AO24" s="3">
        <v>1.5769311004833201E-2</v>
      </c>
      <c r="AP24" s="4">
        <v>1.3901900877432901E-2</v>
      </c>
      <c r="AQ24" s="3">
        <v>1.5868308689114E-2</v>
      </c>
      <c r="AR24" s="4">
        <v>1.07705600587616E-2</v>
      </c>
      <c r="AS24" s="3">
        <v>-1.9445171315142E-2</v>
      </c>
      <c r="AT24" s="4">
        <v>-1.45091570079697E-3</v>
      </c>
      <c r="AU24" s="3">
        <v>0.24450643601947</v>
      </c>
      <c r="AV24" s="4">
        <v>0.32411209238363697</v>
      </c>
      <c r="AW24" s="3">
        <v>-7.5311542171038207E-2</v>
      </c>
      <c r="AX24" s="4">
        <v>0.19192108734983701</v>
      </c>
      <c r="AY24" s="3">
        <v>-1.32150613127446</v>
      </c>
      <c r="AZ24" s="4">
        <v>0.157006111967567</v>
      </c>
      <c r="BA24" s="3">
        <v>-18.764246915375999</v>
      </c>
      <c r="BB24" s="4">
        <v>9.0360271643536896E-2</v>
      </c>
      <c r="BC24" s="3">
        <v>-90.518998803114798</v>
      </c>
      <c r="BD24" s="4">
        <v>0.94434932442639197</v>
      </c>
      <c r="BE24" s="3">
        <v>-3.5930777610822001E-2</v>
      </c>
      <c r="BF24" s="4">
        <v>1.1688243164915</v>
      </c>
      <c r="BG24" s="3">
        <v>0.109826905638537</v>
      </c>
      <c r="BH24" s="4">
        <v>-2.9862790888744001E-3</v>
      </c>
      <c r="BI24" s="3">
        <v>4.0318462030976797E-2</v>
      </c>
      <c r="BJ24" s="4">
        <v>0.36419213502251602</v>
      </c>
      <c r="BK24" s="3">
        <v>0.36023753385335699</v>
      </c>
      <c r="BL24" s="4">
        <v>1.6221802511629499</v>
      </c>
      <c r="BM24" s="3">
        <v>1.7122145955322801</v>
      </c>
      <c r="BN24" s="4">
        <v>-4.2706448755808403E-2</v>
      </c>
      <c r="BO24" s="3">
        <v>-4.1539504124013797E-2</v>
      </c>
      <c r="BP24" s="4">
        <v>-4.9115077397660099E-2</v>
      </c>
      <c r="BQ24" s="3">
        <v>-5.3156223443322298E-2</v>
      </c>
      <c r="BR24" s="4">
        <v>-1.6077273385700499E-2</v>
      </c>
      <c r="BS24" s="3">
        <v>-1.3482989106615301E-2</v>
      </c>
      <c r="BT24" s="4">
        <v>-2.6361257798157799E-2</v>
      </c>
      <c r="BU24" s="3">
        <v>-2.4225351877342101E-2</v>
      </c>
      <c r="BV24" s="4">
        <v>-1.30521604971808E-2</v>
      </c>
      <c r="BW24" s="3">
        <v>-4.74886105054711E-3</v>
      </c>
      <c r="BX24" s="4">
        <v>-3.5954690685744299E-2</v>
      </c>
      <c r="BY24" s="3">
        <v>-2.5187155769686099E-2</v>
      </c>
      <c r="BZ24" s="4">
        <v>-0.128763010455964</v>
      </c>
      <c r="CA24" s="3">
        <v>-0.14529232621198299</v>
      </c>
      <c r="CB24" s="4">
        <v>-0.42757291805914599</v>
      </c>
      <c r="CC24" s="3">
        <v>-0.42462466214052302</v>
      </c>
      <c r="CD24" s="4">
        <v>-3.0423553419834298E-2</v>
      </c>
      <c r="CE24" s="3">
        <v>-1.36024171778508E-2</v>
      </c>
      <c r="CF24" s="4">
        <v>-3.91695537750334E-3</v>
      </c>
      <c r="CG24" s="3">
        <v>-3.1940840985081199E-3</v>
      </c>
      <c r="CH24" s="4">
        <v>-0.11761704268738001</v>
      </c>
      <c r="CI24" s="3">
        <v>-0.14492530378450499</v>
      </c>
      <c r="CJ24" s="4">
        <v>2.4401530586026698</v>
      </c>
      <c r="CK24" s="3">
        <v>2.5076375611992199</v>
      </c>
      <c r="CL24" s="4">
        <v>2.3324834401838701</v>
      </c>
      <c r="CM24" s="3">
        <v>2.4088845525734799</v>
      </c>
      <c r="CN24" s="4">
        <v>2.44635649844018</v>
      </c>
      <c r="CO24" s="3">
        <v>2.5524114460963698</v>
      </c>
      <c r="CP24" s="4">
        <v>2.4135236608758199</v>
      </c>
      <c r="CQ24" s="3">
        <v>2.5164438040690298</v>
      </c>
      <c r="CR24" s="4">
        <v>2.3993037921580598</v>
      </c>
      <c r="CS24" s="3">
        <v>2.5163780206141899</v>
      </c>
      <c r="CT24" s="4">
        <v>2.2710682151314798</v>
      </c>
      <c r="CU24" s="3">
        <v>2.3891006738873601</v>
      </c>
      <c r="CV24" s="4">
        <v>2.36912176745306</v>
      </c>
      <c r="CW24" s="3">
        <v>2.40525907519844</v>
      </c>
      <c r="CX24" s="4">
        <v>2.2835605809263502</v>
      </c>
      <c r="CY24" s="3">
        <v>2.3348283167585202</v>
      </c>
      <c r="CZ24" s="4">
        <v>2.2367347118754202</v>
      </c>
      <c r="DA24" s="3">
        <v>2.3583125391405901</v>
      </c>
      <c r="DB24" s="4">
        <v>2.2715072914690499</v>
      </c>
      <c r="DC24" s="3">
        <v>2.3326131930567202</v>
      </c>
      <c r="DD24" s="4">
        <v>2.29677933119412</v>
      </c>
      <c r="DE24" s="3">
        <v>2.3874459167591402</v>
      </c>
      <c r="DF24" s="4">
        <v>2.2085480630271102</v>
      </c>
      <c r="DG24" s="3">
        <v>2.2594261051938198</v>
      </c>
      <c r="DH24" s="4">
        <v>2.2150727484903401</v>
      </c>
      <c r="DI24" s="3">
        <v>2.2998525720197902</v>
      </c>
      <c r="DJ24" s="4">
        <v>2.21427346327819</v>
      </c>
      <c r="DK24" s="3">
        <v>2.3764639954361502</v>
      </c>
      <c r="DL24" s="4">
        <v>2.05512324493897E-3</v>
      </c>
      <c r="DM24" s="3">
        <v>-3.7509000650778898E-3</v>
      </c>
      <c r="DN24" s="4">
        <v>2.5459174234874799E-3</v>
      </c>
      <c r="DO24" s="3">
        <v>-2.9124924555863599E-3</v>
      </c>
      <c r="DP24" s="4">
        <v>-0.33614427191910101</v>
      </c>
      <c r="DQ24" s="3">
        <v>-0.33927713046239999</v>
      </c>
      <c r="DR24" s="4">
        <v>8.7976881843334701E-3</v>
      </c>
      <c r="DS24" s="3">
        <v>2.4568425652184301E-3</v>
      </c>
      <c r="DT24" s="4">
        <v>8.9906967189765496E-3</v>
      </c>
      <c r="DU24" s="3">
        <v>1.46748932244766E-2</v>
      </c>
      <c r="DV24" s="4">
        <v>-1.5370335349390301</v>
      </c>
      <c r="DW24" s="3">
        <v>-1.9023822245061699</v>
      </c>
      <c r="DX24" s="4">
        <v>-4.4664900304716197E-2</v>
      </c>
      <c r="DY24" s="3">
        <v>-3.8893358984509699E-2</v>
      </c>
      <c r="DZ24" s="4">
        <v>3.4637796310560798E-2</v>
      </c>
      <c r="EA24" s="3">
        <v>3.8307259690814999E-2</v>
      </c>
      <c r="EB24" s="4">
        <v>1.67185626560583</v>
      </c>
      <c r="EC24" s="3">
        <v>1.72667491170383</v>
      </c>
      <c r="ED24" s="4">
        <v>1.9714300645829701</v>
      </c>
      <c r="EE24" s="3">
        <v>1.99297955241452</v>
      </c>
      <c r="EF24" s="4">
        <v>95.485952618501898</v>
      </c>
      <c r="EG24" s="3">
        <v>121.48082752777</v>
      </c>
      <c r="EH24" s="4">
        <v>100.527219781151</v>
      </c>
    </row>
    <row r="25" spans="1:138" x14ac:dyDescent="0.25">
      <c r="A25" s="2"/>
      <c r="B25" s="2" t="b">
        <v>0</v>
      </c>
      <c r="C25" s="2" t="s">
        <v>145</v>
      </c>
      <c r="D25" s="2" t="s">
        <v>59</v>
      </c>
      <c r="E25" s="3">
        <v>-0.15614512024110999</v>
      </c>
      <c r="F25" s="4">
        <v>-0.22605863329798001</v>
      </c>
      <c r="G25" s="3">
        <v>-9.9729124294318009E-4</v>
      </c>
      <c r="H25" s="4">
        <v>0</v>
      </c>
      <c r="I25" s="3">
        <v>-1.42775514026932</v>
      </c>
      <c r="J25" s="4">
        <v>-0.75960991731622396</v>
      </c>
      <c r="K25" s="3">
        <v>5356.2988780958904</v>
      </c>
      <c r="L25" s="4">
        <v>4779.8964943609599</v>
      </c>
      <c r="M25" s="3">
        <v>1.7395978921563799</v>
      </c>
      <c r="N25" s="4">
        <v>1.5496093647732201</v>
      </c>
      <c r="O25" s="3">
        <v>-5.9633845088991E-2</v>
      </c>
      <c r="P25" s="4">
        <v>3.5035407721454297E-2</v>
      </c>
      <c r="Q25" s="3">
        <v>234.147191850799</v>
      </c>
      <c r="R25" s="4">
        <v>320.76042845811003</v>
      </c>
      <c r="S25" s="3">
        <v>-0.665137783297856</v>
      </c>
      <c r="T25" s="4">
        <v>-3.0697019473410698</v>
      </c>
      <c r="U25" s="3">
        <v>588.00165908471297</v>
      </c>
      <c r="V25" s="4">
        <v>576.83520250261199</v>
      </c>
      <c r="W25" s="3">
        <v>168.77433458643799</v>
      </c>
      <c r="X25" s="4">
        <v>124.75405828517</v>
      </c>
      <c r="Y25" s="3">
        <v>19.790863612642401</v>
      </c>
      <c r="Z25" s="4">
        <v>142.93237285688301</v>
      </c>
      <c r="AA25" s="3">
        <v>32.650176636491601</v>
      </c>
      <c r="AB25" s="4">
        <v>19.7670639437105</v>
      </c>
      <c r="AC25" s="3">
        <v>19.999768997152</v>
      </c>
      <c r="AD25" s="4">
        <v>-0.26494987150202798</v>
      </c>
      <c r="AE25" s="3">
        <v>-1.46304920970129E-2</v>
      </c>
      <c r="AF25" s="4">
        <v>-22.2646101698679</v>
      </c>
      <c r="AG25" s="3">
        <v>-0.19665046999893099</v>
      </c>
      <c r="AH25" s="4">
        <v>-2.02922933086833</v>
      </c>
      <c r="AI25" s="3">
        <v>-7.7170354820043099E-2</v>
      </c>
      <c r="AJ25" s="4">
        <v>5.2920080481978098E-4</v>
      </c>
      <c r="AK25" s="3">
        <v>2.6818573487621001E-2</v>
      </c>
      <c r="AL25" s="4">
        <v>7.81833079965973</v>
      </c>
      <c r="AM25" s="3">
        <v>-1.4486705844830201</v>
      </c>
      <c r="AN25" s="4">
        <v>-1.33099400975939</v>
      </c>
      <c r="AO25" s="3">
        <v>2.7730560357534999E-2</v>
      </c>
      <c r="AP25" s="4">
        <v>2.84786876417541E-2</v>
      </c>
      <c r="AQ25" s="3">
        <v>1.8960405341111899E-2</v>
      </c>
      <c r="AR25" s="4">
        <v>2.16130653967628E-2</v>
      </c>
      <c r="AS25" s="3">
        <v>4.8504121310055603E-2</v>
      </c>
      <c r="AT25" s="4">
        <v>3.7071627811364E-2</v>
      </c>
      <c r="AU25" s="3">
        <v>0.36257338878138701</v>
      </c>
      <c r="AV25" s="4">
        <v>0.29639141976487798</v>
      </c>
      <c r="AW25" s="3">
        <v>9.4699178284021801E-2</v>
      </c>
      <c r="AX25" s="4">
        <v>1.44231208753943</v>
      </c>
      <c r="AY25" s="3">
        <v>-1.1065177253059599</v>
      </c>
      <c r="AZ25" s="4">
        <v>1.2132783982620201</v>
      </c>
      <c r="BA25" s="3">
        <v>-18.191643319581999</v>
      </c>
      <c r="BB25" s="4">
        <v>0.74700319617653899</v>
      </c>
      <c r="BC25" s="3">
        <v>-85.224093772235307</v>
      </c>
      <c r="BD25" s="4">
        <v>1.6021348197276399</v>
      </c>
      <c r="BE25" s="3">
        <v>-4.9966968721055098E-2</v>
      </c>
      <c r="BF25" s="4">
        <v>9.0540868725843602</v>
      </c>
      <c r="BG25" s="3">
        <v>2.60855086870699</v>
      </c>
      <c r="BH25" s="4">
        <v>3.0199458183061301E-2</v>
      </c>
      <c r="BI25" s="3">
        <v>0.40216463824827497</v>
      </c>
      <c r="BJ25" s="4">
        <v>0.367021593562538</v>
      </c>
      <c r="BK25" s="3">
        <v>0.57055740873636196</v>
      </c>
      <c r="BL25" s="4">
        <v>19.061170596235801</v>
      </c>
      <c r="BM25" s="3">
        <v>20.9208706078849</v>
      </c>
      <c r="BN25" s="4">
        <v>-4.05381494192543E-2</v>
      </c>
      <c r="BO25" s="3">
        <v>-3.9080618208364698E-2</v>
      </c>
      <c r="BP25" s="4">
        <v>-5.2867473945934197E-2</v>
      </c>
      <c r="BQ25" s="3">
        <v>-6.0418507611747503E-2</v>
      </c>
      <c r="BR25" s="4">
        <v>5.09576996736937E-2</v>
      </c>
      <c r="BS25" s="3">
        <v>6.2040467155727599E-2</v>
      </c>
      <c r="BT25" s="4">
        <v>-2.9034883655872899E-2</v>
      </c>
      <c r="BU25" s="3">
        <v>-2.4713134523580999E-2</v>
      </c>
      <c r="BV25" s="4">
        <v>-1.2592829310254501E-2</v>
      </c>
      <c r="BW25" s="3">
        <v>-6.3356101904378298E-3</v>
      </c>
      <c r="BX25" s="4">
        <v>-3.4862750573262102E-2</v>
      </c>
      <c r="BY25" s="3">
        <v>-2.4909635155429301E-2</v>
      </c>
      <c r="BZ25" s="4">
        <v>-0.123237471992827</v>
      </c>
      <c r="CA25" s="3">
        <v>-0.14709622463424499</v>
      </c>
      <c r="CB25" s="4">
        <v>-0.41969649343144899</v>
      </c>
      <c r="CC25" s="3">
        <v>-0.424798117363136</v>
      </c>
      <c r="CD25" s="4">
        <v>-2.5156228591547598E-2</v>
      </c>
      <c r="CE25" s="3">
        <v>-4.2472166598759699E-5</v>
      </c>
      <c r="CF25" s="4">
        <v>-3.5217061802979002E-3</v>
      </c>
      <c r="CG25" s="3">
        <v>-1.4440879491815801E-3</v>
      </c>
      <c r="CH25" s="4">
        <v>-7.5508957931217898E-3</v>
      </c>
      <c r="CI25" s="3">
        <v>-2.3423293120967699E-2</v>
      </c>
      <c r="CJ25" s="4">
        <v>19.441348207244801</v>
      </c>
      <c r="CK25" s="3">
        <v>20.5221819482698</v>
      </c>
      <c r="CL25" s="4">
        <v>19.2620485870025</v>
      </c>
      <c r="CM25" s="3">
        <v>20.5105799524646</v>
      </c>
      <c r="CN25" s="4">
        <v>19.437615490370199</v>
      </c>
      <c r="CO25" s="3">
        <v>20.831682852547701</v>
      </c>
      <c r="CP25" s="4">
        <v>18.9867148333114</v>
      </c>
      <c r="CQ25" s="3">
        <v>20.545468255046401</v>
      </c>
      <c r="CR25" s="4">
        <v>19.1308160282933</v>
      </c>
      <c r="CS25" s="3">
        <v>20.708985447149502</v>
      </c>
      <c r="CT25" s="4">
        <v>19.415787071763699</v>
      </c>
      <c r="CU25" s="3">
        <v>20.451767652300401</v>
      </c>
      <c r="CV25" s="4">
        <v>19.036257227494001</v>
      </c>
      <c r="CW25" s="3">
        <v>20.0275290051719</v>
      </c>
      <c r="CX25" s="4">
        <v>18.837677758780799</v>
      </c>
      <c r="CY25" s="3">
        <v>19.9604420128797</v>
      </c>
      <c r="CZ25" s="4">
        <v>18.134020265973799</v>
      </c>
      <c r="DA25" s="3">
        <v>19.6663031477411</v>
      </c>
      <c r="DB25" s="4">
        <v>18.736796998531901</v>
      </c>
      <c r="DC25" s="3">
        <v>19.973205758379901</v>
      </c>
      <c r="DD25" s="4">
        <v>19.353787382323599</v>
      </c>
      <c r="DE25" s="3">
        <v>19.9391355677101</v>
      </c>
      <c r="DF25" s="4">
        <v>18.593699933327802</v>
      </c>
      <c r="DG25" s="3">
        <v>19.667964709863401</v>
      </c>
      <c r="DH25" s="4">
        <v>18.4382193458699</v>
      </c>
      <c r="DI25" s="3">
        <v>19.7557786192544</v>
      </c>
      <c r="DJ25" s="4">
        <v>18.961713673547699</v>
      </c>
      <c r="DK25" s="3">
        <v>20.816020691299101</v>
      </c>
      <c r="DL25" s="4">
        <v>5.23010773242066E-2</v>
      </c>
      <c r="DM25" s="3">
        <v>1.29565845305184E-2</v>
      </c>
      <c r="DN25" s="4">
        <v>5.9881975198087897E-2</v>
      </c>
      <c r="DO25" s="3">
        <v>1.10450453332488E-2</v>
      </c>
      <c r="DP25" s="4">
        <v>-0.25056390522773098</v>
      </c>
      <c r="DQ25" s="3">
        <v>-0.32223287971522901</v>
      </c>
      <c r="DR25" s="4">
        <v>9.1775998026907293E-2</v>
      </c>
      <c r="DS25" s="3">
        <v>2.9979659472886298E-2</v>
      </c>
      <c r="DT25" s="4">
        <v>4.1737612015806296E-3</v>
      </c>
      <c r="DU25" s="3">
        <v>9.9050361989612996E-3</v>
      </c>
      <c r="DV25" s="4">
        <v>-2.4284639586170602</v>
      </c>
      <c r="DW25" s="3">
        <v>-2.1246237338183902</v>
      </c>
      <c r="DX25" s="4">
        <v>-4.0416751444720303E-2</v>
      </c>
      <c r="DY25" s="3">
        <v>-3.2900226930668103E-2</v>
      </c>
      <c r="DZ25" s="4">
        <v>2.5665845022289101E-2</v>
      </c>
      <c r="EA25" s="3">
        <v>3.1277233151139602E-2</v>
      </c>
      <c r="EB25" s="4">
        <v>17.982946355631601</v>
      </c>
      <c r="EC25" s="3">
        <v>19.146513082807299</v>
      </c>
      <c r="ED25" s="4">
        <v>18.510813089367499</v>
      </c>
      <c r="EE25" s="3">
        <v>19.456508577602701</v>
      </c>
      <c r="EF25" s="4">
        <v>98.561982636324501</v>
      </c>
      <c r="EG25" s="3">
        <v>125.880756993883</v>
      </c>
      <c r="EH25" s="4">
        <v>100.919695366461</v>
      </c>
    </row>
    <row r="26" spans="1:138" x14ac:dyDescent="0.25">
      <c r="A26" s="2"/>
      <c r="B26" s="2" t="b">
        <v>0</v>
      </c>
      <c r="C26" s="2" t="s">
        <v>131</v>
      </c>
      <c r="D26" s="2" t="s">
        <v>58</v>
      </c>
      <c r="E26" s="3">
        <v>-0.171444896569411</v>
      </c>
      <c r="F26" s="4">
        <v>-0.28064143987884799</v>
      </c>
      <c r="G26" s="3">
        <v>-2.3952028625072999E-3</v>
      </c>
      <c r="H26" s="4">
        <v>3.4209146339290897E-2</v>
      </c>
      <c r="I26" s="3">
        <v>-0.29158966494267102</v>
      </c>
      <c r="J26" s="4">
        <v>0.46630633642694402</v>
      </c>
      <c r="K26" s="3">
        <v>56798.847425453103</v>
      </c>
      <c r="L26" s="4">
        <v>49861.059922769702</v>
      </c>
      <c r="M26" s="3">
        <v>1.99382085645886</v>
      </c>
      <c r="N26" s="4">
        <v>1.7025987518474099</v>
      </c>
      <c r="O26" s="3">
        <v>2.6261974235324802E-3</v>
      </c>
      <c r="P26" s="4">
        <v>0.32142298523351698</v>
      </c>
      <c r="Q26" s="3">
        <v>236.01931270169101</v>
      </c>
      <c r="R26" s="4">
        <v>581.334039531126</v>
      </c>
      <c r="S26" s="3">
        <v>0.23528522940375901</v>
      </c>
      <c r="T26" s="4">
        <v>3.82438620132563</v>
      </c>
      <c r="U26" s="3">
        <v>6355.0434639184896</v>
      </c>
      <c r="V26" s="4">
        <v>5916.64351554322</v>
      </c>
      <c r="W26" s="3">
        <v>720.169674670723</v>
      </c>
      <c r="X26" s="4">
        <v>575.12921917335996</v>
      </c>
      <c r="Y26" s="3">
        <v>99.959090613595095</v>
      </c>
      <c r="Z26" s="4">
        <v>642.82832199821598</v>
      </c>
      <c r="AA26" s="3">
        <v>151.00902249279201</v>
      </c>
      <c r="AB26" s="4">
        <v>213.85955792897599</v>
      </c>
      <c r="AC26" s="3">
        <v>214.07592513968299</v>
      </c>
      <c r="AD26" s="4">
        <v>-0.242436405544146</v>
      </c>
      <c r="AE26" s="3">
        <v>2.9859624002857799E-2</v>
      </c>
      <c r="AF26" s="4">
        <v>-24.304294819375901</v>
      </c>
      <c r="AG26" s="3">
        <v>-0.21510273619224199</v>
      </c>
      <c r="AH26" s="4">
        <v>-2.03250238273854</v>
      </c>
      <c r="AI26" s="3">
        <v>-2.1593777856873098E-2</v>
      </c>
      <c r="AJ26" s="4">
        <v>6.3470693015700303E-4</v>
      </c>
      <c r="AK26" s="3">
        <v>3.7285576824642799E-2</v>
      </c>
      <c r="AL26" s="4">
        <v>5.8516650413489701</v>
      </c>
      <c r="AM26" s="3">
        <v>-1.2233382601218601</v>
      </c>
      <c r="AN26" s="4">
        <v>-1.0058076315582201</v>
      </c>
      <c r="AO26" s="3">
        <v>5.58957567331171E-2</v>
      </c>
      <c r="AP26" s="4">
        <v>4.9772404726443502E-2</v>
      </c>
      <c r="AQ26" s="3">
        <v>5.0967824233439402E-2</v>
      </c>
      <c r="AR26" s="4">
        <v>3.1680387283638298E-2</v>
      </c>
      <c r="AS26" s="3">
        <v>0.57770803320170505</v>
      </c>
      <c r="AT26" s="4">
        <v>3.4456013416347499E-2</v>
      </c>
      <c r="AU26" s="3">
        <v>0.43934769841695198</v>
      </c>
      <c r="AV26" s="4">
        <v>0.38484236280537298</v>
      </c>
      <c r="AW26" s="3">
        <v>1.9003918375029101</v>
      </c>
      <c r="AX26" s="4">
        <v>15.579297898001901</v>
      </c>
      <c r="AY26" s="3">
        <v>1.1735807775851099</v>
      </c>
      <c r="AZ26" s="4">
        <v>12.763816196934901</v>
      </c>
      <c r="BA26" s="3">
        <v>-17.190724050980702</v>
      </c>
      <c r="BB26" s="4">
        <v>8.5714366536992905</v>
      </c>
      <c r="BC26" s="3">
        <v>-50.452519361250303</v>
      </c>
      <c r="BD26" s="4">
        <v>10.2106541761523</v>
      </c>
      <c r="BE26" s="3">
        <v>2.2697401081264901E-3</v>
      </c>
      <c r="BF26" s="4">
        <v>94.736808826416905</v>
      </c>
      <c r="BG26" s="3">
        <v>31.009507056542901</v>
      </c>
      <c r="BH26" s="4">
        <v>0.37729159991112199</v>
      </c>
      <c r="BI26" s="3">
        <v>3.96553380181579</v>
      </c>
      <c r="BJ26" s="4">
        <v>0.60134951787951996</v>
      </c>
      <c r="BK26" s="3">
        <v>2.6903303589007299</v>
      </c>
      <c r="BL26" s="4">
        <v>207.48147076180601</v>
      </c>
      <c r="BM26" s="3">
        <v>218.578765008093</v>
      </c>
      <c r="BN26" s="4">
        <v>-2.63181731178307E-2</v>
      </c>
      <c r="BO26" s="3">
        <v>-2.4102120688860199E-2</v>
      </c>
      <c r="BP26" s="4">
        <v>-5.0727905969558798E-2</v>
      </c>
      <c r="BQ26" s="3">
        <v>-5.2542453185844197E-2</v>
      </c>
      <c r="BR26" s="4">
        <v>-2.9842357750191101E-3</v>
      </c>
      <c r="BS26" s="3">
        <v>-4.5733152926161298E-3</v>
      </c>
      <c r="BT26" s="4">
        <v>-2.4929143983674702E-2</v>
      </c>
      <c r="BU26" s="3">
        <v>-2.3616079709449699E-2</v>
      </c>
      <c r="BV26" s="4">
        <v>-1.1847832732117701E-2</v>
      </c>
      <c r="BW26" s="3">
        <v>1.7049787443136799E-3</v>
      </c>
      <c r="BX26" s="4">
        <v>-3.7132841550083499E-2</v>
      </c>
      <c r="BY26" s="3">
        <v>-2.6612701412224601E-2</v>
      </c>
      <c r="BZ26" s="4">
        <v>-0.123393352076053</v>
      </c>
      <c r="CA26" s="3">
        <v>-0.13435298369538201</v>
      </c>
      <c r="CB26" s="4">
        <v>-0.41472380090072197</v>
      </c>
      <c r="CC26" s="3">
        <v>-0.41174156117216199</v>
      </c>
      <c r="CD26" s="4">
        <v>-5.51589769373622E-3</v>
      </c>
      <c r="CE26" s="3">
        <v>4.15624583522681E-2</v>
      </c>
      <c r="CF26" s="4">
        <v>1.04207241371277E-3</v>
      </c>
      <c r="CG26" s="3">
        <v>2.1731153173730898E-3</v>
      </c>
      <c r="CH26" s="4">
        <v>-7.61922564106675E-2</v>
      </c>
      <c r="CI26" s="3">
        <v>-0.104226548672157</v>
      </c>
      <c r="CJ26" s="4">
        <v>201.081021176653</v>
      </c>
      <c r="CK26" s="3">
        <v>206.87895935896901</v>
      </c>
      <c r="CL26" s="4">
        <v>199.08920543202899</v>
      </c>
      <c r="CM26" s="3">
        <v>206.430309065578</v>
      </c>
      <c r="CN26" s="4">
        <v>200.741143573193</v>
      </c>
      <c r="CO26" s="3">
        <v>210.38082647645899</v>
      </c>
      <c r="CP26" s="4">
        <v>200.753855904853</v>
      </c>
      <c r="CQ26" s="3">
        <v>212.26581696956799</v>
      </c>
      <c r="CR26" s="4">
        <v>203.903564643702</v>
      </c>
      <c r="CS26" s="3">
        <v>215.78492056113899</v>
      </c>
      <c r="CT26" s="4">
        <v>201.422469667792</v>
      </c>
      <c r="CU26" s="3">
        <v>210.803406700978</v>
      </c>
      <c r="CV26" s="4">
        <v>204.54913157234699</v>
      </c>
      <c r="CW26" s="3">
        <v>206.950458250872</v>
      </c>
      <c r="CX26" s="4">
        <v>197.94612508983701</v>
      </c>
      <c r="CY26" s="3">
        <v>202.785914921428</v>
      </c>
      <c r="CZ26" s="4">
        <v>196.338895603889</v>
      </c>
      <c r="DA26" s="3">
        <v>204.53911307580501</v>
      </c>
      <c r="DB26" s="4">
        <v>196.34856201812499</v>
      </c>
      <c r="DC26" s="3">
        <v>202.972440352446</v>
      </c>
      <c r="DD26" s="4">
        <v>200.643028381823</v>
      </c>
      <c r="DE26" s="3">
        <v>207.89940760299999</v>
      </c>
      <c r="DF26" s="4">
        <v>193.63230937409</v>
      </c>
      <c r="DG26" s="3">
        <v>199.91924444479699</v>
      </c>
      <c r="DH26" s="4">
        <v>199.40538393261201</v>
      </c>
      <c r="DI26" s="3">
        <v>205.939032978386</v>
      </c>
      <c r="DJ26" s="4">
        <v>197.308712718935</v>
      </c>
      <c r="DK26" s="3">
        <v>213.44046631008999</v>
      </c>
      <c r="DL26" s="4">
        <v>0.598036353054201</v>
      </c>
      <c r="DM26" s="3">
        <v>0.20682039591825099</v>
      </c>
      <c r="DN26" s="4">
        <v>0.67373926954601404</v>
      </c>
      <c r="DO26" s="3">
        <v>0.173958539291418</v>
      </c>
      <c r="DP26" s="4">
        <v>0.66658374392821595</v>
      </c>
      <c r="DQ26" s="3">
        <v>-6.5606503555082296E-2</v>
      </c>
      <c r="DR26" s="4">
        <v>0.95029252706641598</v>
      </c>
      <c r="DS26" s="3">
        <v>0.29837608680827798</v>
      </c>
      <c r="DT26" s="4">
        <v>5.1298681947165602E-2</v>
      </c>
      <c r="DU26" s="3">
        <v>8.8486519864395194E-2</v>
      </c>
      <c r="DV26" s="4">
        <v>-2.2518988866812601</v>
      </c>
      <c r="DW26" s="3">
        <v>-2.2970977589003501</v>
      </c>
      <c r="DX26" s="4">
        <v>-2.9827419363156901E-2</v>
      </c>
      <c r="DY26" s="3">
        <v>-2.5078303852181801E-2</v>
      </c>
      <c r="DZ26" s="4">
        <v>3.0538577022761599E-2</v>
      </c>
      <c r="EA26" s="3">
        <v>3.3833445978796603E-2</v>
      </c>
      <c r="EB26" s="4">
        <v>193.34411638679299</v>
      </c>
      <c r="EC26" s="3">
        <v>198.079527816633</v>
      </c>
      <c r="ED26" s="4">
        <v>194.425169511517</v>
      </c>
      <c r="EE26" s="3">
        <v>197.040232924305</v>
      </c>
      <c r="EF26" s="4">
        <v>93.184358420312194</v>
      </c>
      <c r="EG26" s="3">
        <v>129.76215763858099</v>
      </c>
      <c r="EH26" s="4">
        <v>99.148556105065694</v>
      </c>
    </row>
    <row r="27" spans="1:138" x14ac:dyDescent="0.25">
      <c r="A27" s="2"/>
      <c r="B27" s="2" t="b">
        <v>0</v>
      </c>
      <c r="C27" s="2" t="s">
        <v>84</v>
      </c>
      <c r="D27" s="2"/>
      <c r="E27" s="3">
        <v>1.9586353717382602E-3</v>
      </c>
      <c r="F27" s="4">
        <v>-0.167905387321516</v>
      </c>
      <c r="G27" s="3">
        <v>-8.1109951507697599E-4</v>
      </c>
      <c r="H27" s="4">
        <v>0</v>
      </c>
      <c r="I27" s="3">
        <v>-0.92467019798051198</v>
      </c>
      <c r="J27" s="4">
        <v>-7.8373229779286999E-2</v>
      </c>
      <c r="K27" s="3">
        <v>15.2402198307175</v>
      </c>
      <c r="L27" s="4">
        <v>11.4906222287006</v>
      </c>
      <c r="M27" s="3">
        <v>-7.4026282822833106E-2</v>
      </c>
      <c r="N27" s="4">
        <v>-7.6256470486886094E-2</v>
      </c>
      <c r="O27" s="3">
        <v>-0.32516125261395001</v>
      </c>
      <c r="P27" s="4">
        <v>-0.34052958267316402</v>
      </c>
      <c r="Q27" s="3">
        <v>8.7303203672880993</v>
      </c>
      <c r="R27" s="4">
        <v>57.617920826484998</v>
      </c>
      <c r="S27" s="3">
        <v>-2.1544843344860301</v>
      </c>
      <c r="T27" s="4">
        <v>-2.0513326359786901</v>
      </c>
      <c r="U27" s="3">
        <v>-0.74309836721288103</v>
      </c>
      <c r="V27" s="4">
        <v>1.05561540034698</v>
      </c>
      <c r="W27" s="3">
        <v>-0.66326921198669597</v>
      </c>
      <c r="X27" s="4">
        <v>-1.18629977756387</v>
      </c>
      <c r="Y27" s="3">
        <v>-2.84287833885249E-3</v>
      </c>
      <c r="Z27" s="4">
        <v>-3.6020881222974301</v>
      </c>
      <c r="AA27" s="3">
        <v>-5.3591803662379998E-2</v>
      </c>
      <c r="AB27" s="4">
        <v>-2.3477038287292602E-2</v>
      </c>
      <c r="AC27" s="3">
        <v>8.0413020668794805E-5</v>
      </c>
      <c r="AD27" s="4">
        <v>-0.17561434769012399</v>
      </c>
      <c r="AE27" s="3">
        <v>1.4634233904811601E-2</v>
      </c>
      <c r="AF27" s="4">
        <v>-2.4480047904856899</v>
      </c>
      <c r="AG27" s="3">
        <v>3.8014697900836201E-3</v>
      </c>
      <c r="AH27" s="4">
        <v>-0.14655474384335501</v>
      </c>
      <c r="AI27" s="3">
        <v>-8.5998992456263204E-2</v>
      </c>
      <c r="AJ27" s="4">
        <v>-1.5658388175005299E-3</v>
      </c>
      <c r="AK27" s="3">
        <v>2.8675676822000101E-6</v>
      </c>
      <c r="AL27" s="4">
        <v>1.5072453439697699</v>
      </c>
      <c r="AM27" s="3">
        <v>-1.15371047098576</v>
      </c>
      <c r="AN27" s="4">
        <v>-1.18333623194282</v>
      </c>
      <c r="AO27" s="3">
        <v>1.6057165279245601E-5</v>
      </c>
      <c r="AP27" s="4">
        <v>3.2232089934528901E-4</v>
      </c>
      <c r="AQ27" s="3">
        <v>5.8759296026668802E-2</v>
      </c>
      <c r="AR27" s="4">
        <v>-2.3447243227116998E-2</v>
      </c>
      <c r="AS27" s="3">
        <v>0.106741496728136</v>
      </c>
      <c r="AT27" s="4">
        <v>-1.54876885837219E-2</v>
      </c>
      <c r="AU27" s="3">
        <v>-0.15588973517282401</v>
      </c>
      <c r="AV27" s="4">
        <v>-0.27556566469116101</v>
      </c>
      <c r="AW27" s="3">
        <v>5.10714222229514E-3</v>
      </c>
      <c r="AX27" s="4">
        <v>1.59481594308975E-5</v>
      </c>
      <c r="AY27" s="3">
        <v>-5.61810189845963E-2</v>
      </c>
      <c r="AZ27" s="4">
        <v>4.4935467866073098E-3</v>
      </c>
      <c r="BA27" s="3">
        <v>-1.51558663254316</v>
      </c>
      <c r="BB27" s="4">
        <v>-4.0034312335407501E-3</v>
      </c>
      <c r="BC27" s="3">
        <v>-6.9924650728872004</v>
      </c>
      <c r="BD27" s="4">
        <v>0.58988864307772004</v>
      </c>
      <c r="BE27" s="3">
        <v>-6.7244564520921304E-3</v>
      </c>
      <c r="BF27" s="4">
        <v>6.5122249667180707E-2</v>
      </c>
      <c r="BG27" s="3">
        <v>0.16974580555461399</v>
      </c>
      <c r="BH27" s="4">
        <v>4.53746097394414E-2</v>
      </c>
      <c r="BI27" s="3">
        <v>1.98897562599596E-2</v>
      </c>
      <c r="BJ27" s="4">
        <v>-2.9887071439728598E-3</v>
      </c>
      <c r="BK27" s="3">
        <v>3.05060343928059E-3</v>
      </c>
      <c r="BL27" s="4">
        <v>-0.66586873584121198</v>
      </c>
      <c r="BM27" s="3">
        <v>-0.67156509440782197</v>
      </c>
      <c r="BN27" s="4">
        <v>-1.19342381192892E-2</v>
      </c>
      <c r="BO27" s="3">
        <v>-1.0879274464318901E-2</v>
      </c>
      <c r="BP27" s="4">
        <v>-3.0744334206273798E-2</v>
      </c>
      <c r="BQ27" s="3">
        <v>-3.7679877999151401E-2</v>
      </c>
      <c r="BR27" s="4">
        <v>2.8204887298383802E-2</v>
      </c>
      <c r="BS27" s="3">
        <v>2.4454190755313E-2</v>
      </c>
      <c r="BT27" s="4">
        <v>5.0601864753431003E-3</v>
      </c>
      <c r="BU27" s="3">
        <v>8.2877377873027593E-3</v>
      </c>
      <c r="BV27" s="4">
        <v>-1.2373273354284699E-2</v>
      </c>
      <c r="BW27" s="3">
        <v>-5.5272250745475801E-3</v>
      </c>
      <c r="BX27" s="4">
        <v>-4.0556946659262398E-3</v>
      </c>
      <c r="BY27" s="3">
        <v>7.5991988209428898E-3</v>
      </c>
      <c r="BZ27" s="4">
        <v>-2.41539281105142E-2</v>
      </c>
      <c r="CA27" s="3">
        <v>-2.18357917042384E-2</v>
      </c>
      <c r="CB27" s="4">
        <v>-0.114466254800977</v>
      </c>
      <c r="CC27" s="3">
        <v>-0.121215815193359</v>
      </c>
      <c r="CD27" s="4">
        <v>4.6475819876209898E-3</v>
      </c>
      <c r="CE27" s="3">
        <v>1.3604482297062501E-2</v>
      </c>
      <c r="CF27" s="4">
        <v>2.47980980783939E-2</v>
      </c>
      <c r="CG27" s="3">
        <v>8.4562373994390792E-3</v>
      </c>
      <c r="CH27" s="4">
        <v>-3.05406172798625E-2</v>
      </c>
      <c r="CI27" s="3">
        <v>-4.6958499408675303E-2</v>
      </c>
      <c r="CJ27" s="4">
        <v>3.6256576332665699E-2</v>
      </c>
      <c r="CK27" s="3">
        <v>2.0493610254420199E-2</v>
      </c>
      <c r="CL27" s="4">
        <v>-8.7785479728517496E-2</v>
      </c>
      <c r="CM27" s="3">
        <v>-9.9901420303371499E-2</v>
      </c>
      <c r="CN27" s="4">
        <v>2.8663401143783001E-2</v>
      </c>
      <c r="CO27" s="3">
        <v>1.6025805654214999E-2</v>
      </c>
      <c r="CP27" s="4">
        <v>2.99214765132499E-2</v>
      </c>
      <c r="CQ27" s="3">
        <v>1.6862076745346601E-2</v>
      </c>
      <c r="CR27" s="4">
        <v>2.3821939400699599E-2</v>
      </c>
      <c r="CS27" s="3">
        <v>8.3449750714589595E-3</v>
      </c>
      <c r="CT27" s="4">
        <v>-3.4661371595388998E-2</v>
      </c>
      <c r="CU27" s="3">
        <v>-4.7045679392237402E-2</v>
      </c>
      <c r="CV27" s="4">
        <v>2.4829659569861402E-2</v>
      </c>
      <c r="CW27" s="3">
        <v>5.9213934826161004E-3</v>
      </c>
      <c r="CX27" s="4">
        <v>1.6194445805871802E-2</v>
      </c>
      <c r="CY27" s="3">
        <v>7.2352787906400798E-3</v>
      </c>
      <c r="CZ27" s="4">
        <v>1.4639875218533599E-2</v>
      </c>
      <c r="DA27" s="3">
        <v>1.3798011976805E-3</v>
      </c>
      <c r="DB27" s="4">
        <v>1.7049311361648601E-2</v>
      </c>
      <c r="DC27" s="3">
        <v>8.8540899658331104E-3</v>
      </c>
      <c r="DD27" s="4">
        <v>1.7148746252873399E-2</v>
      </c>
      <c r="DE27" s="3">
        <v>4.3605038743036E-3</v>
      </c>
      <c r="DF27" s="4">
        <v>1.40768795729256E-2</v>
      </c>
      <c r="DG27" s="3">
        <v>4.8373854958446601E-3</v>
      </c>
      <c r="DH27" s="4">
        <v>1.06370558319168E-2</v>
      </c>
      <c r="DI27" s="3">
        <v>-1.5094902414929899E-3</v>
      </c>
      <c r="DJ27" s="4">
        <v>1.28123851096992E-2</v>
      </c>
      <c r="DK27" s="3">
        <v>6.0233496323401604E-4</v>
      </c>
      <c r="DL27" s="4">
        <v>-1.55619347405273E-3</v>
      </c>
      <c r="DM27" s="3">
        <v>-9.5227317554266602E-4</v>
      </c>
      <c r="DN27" s="4">
        <v>-5.03917854665372E-4</v>
      </c>
      <c r="DO27" s="3">
        <v>1.45673672530797E-4</v>
      </c>
      <c r="DP27" s="4">
        <v>-8.2927118247506496E-2</v>
      </c>
      <c r="DQ27" s="3">
        <v>-7.6161321965203893E-2</v>
      </c>
      <c r="DR27" s="4">
        <v>2.6735018090672002E-4</v>
      </c>
      <c r="DS27" s="3">
        <v>1.01959164322575E-3</v>
      </c>
      <c r="DT27" s="4">
        <v>-0.27301452430313999</v>
      </c>
      <c r="DU27" s="3">
        <v>-0.25095063188391797</v>
      </c>
      <c r="DV27" s="4">
        <v>-2.6933437432190099</v>
      </c>
      <c r="DW27" s="3">
        <v>-2.5851171442893399</v>
      </c>
      <c r="DX27" s="4">
        <v>-3.0839162499500802E-2</v>
      </c>
      <c r="DY27" s="3">
        <v>-2.4635820225084301E-2</v>
      </c>
      <c r="DZ27" s="4">
        <v>1.92021943877171E-2</v>
      </c>
      <c r="EA27" s="3">
        <v>1.69655669547716E-2</v>
      </c>
      <c r="EB27" s="4">
        <v>8.9489321727139803E-2</v>
      </c>
      <c r="EC27" s="3">
        <v>6.3789958518711401E-2</v>
      </c>
      <c r="ED27" s="4">
        <v>1.0329384148594E-3</v>
      </c>
      <c r="EE27" s="3">
        <v>-2.00061829446676E-3</v>
      </c>
      <c r="EF27" s="4">
        <v>101.60219677065299</v>
      </c>
      <c r="EG27" s="3">
        <v>102.32895677937201</v>
      </c>
      <c r="EH27" s="4">
        <v>100.05156911428401</v>
      </c>
    </row>
    <row r="28" spans="1:138" x14ac:dyDescent="0.25">
      <c r="A28" s="2"/>
      <c r="B28" s="2" t="b">
        <v>0</v>
      </c>
      <c r="C28" s="2" t="s">
        <v>84</v>
      </c>
      <c r="D28" s="2"/>
      <c r="E28" s="3">
        <v>-1.1737330140996099E-2</v>
      </c>
      <c r="F28" s="4">
        <v>-0.108608272279274</v>
      </c>
      <c r="G28" s="3">
        <v>-3.20456061506819E-4</v>
      </c>
      <c r="H28" s="4">
        <v>0</v>
      </c>
      <c r="I28" s="3">
        <v>-0.49953082322577502</v>
      </c>
      <c r="J28" s="4">
        <v>-0.58281039660105705</v>
      </c>
      <c r="K28" s="3">
        <v>4.9201029454507097</v>
      </c>
      <c r="L28" s="4">
        <v>6.9419162410457798</v>
      </c>
      <c r="M28" s="3">
        <v>-9.0812906463756796E-2</v>
      </c>
      <c r="N28" s="4">
        <v>-0.151698464043384</v>
      </c>
      <c r="O28" s="3">
        <v>-0.51663709180507</v>
      </c>
      <c r="P28" s="4">
        <v>-0.28374644028795498</v>
      </c>
      <c r="Q28" s="3">
        <v>2.8002791967240102</v>
      </c>
      <c r="R28" s="4">
        <v>117.714622615124</v>
      </c>
      <c r="S28" s="3">
        <v>-2.65678756413842</v>
      </c>
      <c r="T28" s="4">
        <v>-11.0946471978449</v>
      </c>
      <c r="U28" s="3">
        <v>-8.1902415244593403</v>
      </c>
      <c r="V28" s="4">
        <v>1.7856272556916399</v>
      </c>
      <c r="W28" s="3">
        <v>-0.19922258096408901</v>
      </c>
      <c r="X28" s="4">
        <v>-1.0691259238428601</v>
      </c>
      <c r="Y28" s="3">
        <v>-0.34885774161341898</v>
      </c>
      <c r="Z28" s="4">
        <v>-3.7933326280642699</v>
      </c>
      <c r="AA28" s="3">
        <v>-0.10335991332241801</v>
      </c>
      <c r="AB28" s="4">
        <v>-6.28853660218371E-2</v>
      </c>
      <c r="AC28" s="3">
        <v>-3.8875505413827303E-2</v>
      </c>
      <c r="AD28" s="4">
        <v>-0.18074664221600301</v>
      </c>
      <c r="AE28" s="3">
        <v>-5.7488871796342399E-2</v>
      </c>
      <c r="AF28" s="4">
        <v>0.518581971373137</v>
      </c>
      <c r="AG28" s="3">
        <v>1.7703540022625301E-2</v>
      </c>
      <c r="AH28" s="4">
        <v>-3.2906446587695599E-3</v>
      </c>
      <c r="AI28" s="3">
        <v>-8.4369555005522803E-2</v>
      </c>
      <c r="AJ28" s="4">
        <v>-7.9610163190348103E-3</v>
      </c>
      <c r="AK28" s="3">
        <v>-4.5010247217085698E-3</v>
      </c>
      <c r="AL28" s="4">
        <v>1.0199158016713701</v>
      </c>
      <c r="AM28" s="3">
        <v>-1.0516263785254101</v>
      </c>
      <c r="AN28" s="4">
        <v>-1.18606225243386</v>
      </c>
      <c r="AO28" s="3">
        <v>6.6503479928380299E-4</v>
      </c>
      <c r="AP28" s="4">
        <v>-2.5017205387640502E-4</v>
      </c>
      <c r="AQ28" s="3">
        <v>2.3412768893879602E-3</v>
      </c>
      <c r="AR28" s="4">
        <v>-1.8339951010610599E-2</v>
      </c>
      <c r="AS28" s="3">
        <v>-1.9998476518583198E-2</v>
      </c>
      <c r="AT28" s="4">
        <v>-2.2940786748489098E-2</v>
      </c>
      <c r="AU28" s="3">
        <v>-0.18588436797361499</v>
      </c>
      <c r="AV28" s="4">
        <v>-0.132266414795186</v>
      </c>
      <c r="AW28" s="3">
        <v>6.7261932230286599E-3</v>
      </c>
      <c r="AX28" s="4">
        <v>1.52558258502077E-3</v>
      </c>
      <c r="AY28" s="3">
        <v>-6.0908272552450703E-2</v>
      </c>
      <c r="AZ28" s="4">
        <v>-8.4666610447196797E-3</v>
      </c>
      <c r="BA28" s="3">
        <v>0.10804333636911601</v>
      </c>
      <c r="BB28" s="4">
        <v>2.8441794610549699E-3</v>
      </c>
      <c r="BC28" s="3">
        <v>0.61959622896831501</v>
      </c>
      <c r="BD28" s="4">
        <v>0.333290682749597</v>
      </c>
      <c r="BE28" s="3">
        <v>-4.3099881951393103E-2</v>
      </c>
      <c r="BF28" s="4">
        <v>0.17860851781123299</v>
      </c>
      <c r="BG28" s="3">
        <v>5.6888516742349599E-2</v>
      </c>
      <c r="BH28" s="4">
        <v>1.27384915835173E-2</v>
      </c>
      <c r="BI28" s="3">
        <v>8.4343845872904607E-3</v>
      </c>
      <c r="BJ28" s="4">
        <v>-4.1847951717919997E-3</v>
      </c>
      <c r="BK28" s="3">
        <v>-2.7540622452368602E-3</v>
      </c>
      <c r="BL28" s="4">
        <v>-0.68260622215438704</v>
      </c>
      <c r="BM28" s="3">
        <v>-0.67671550523631196</v>
      </c>
      <c r="BN28" s="4">
        <v>-1.0789401687280899E-2</v>
      </c>
      <c r="BO28" s="3">
        <v>-1.16238546902581E-2</v>
      </c>
      <c r="BP28" s="4">
        <v>-3.3596725931904201E-2</v>
      </c>
      <c r="BQ28" s="3">
        <v>-3.5772187037421202E-2</v>
      </c>
      <c r="BR28" s="4">
        <v>2.7597147371648999E-2</v>
      </c>
      <c r="BS28" s="3">
        <v>2.5010044075765299E-2</v>
      </c>
      <c r="BT28" s="4">
        <v>1.8339861006166701E-3</v>
      </c>
      <c r="BU28" s="3">
        <v>6.5227405832224E-3</v>
      </c>
      <c r="BV28" s="4">
        <v>-1.21313194415557E-2</v>
      </c>
      <c r="BW28" s="3">
        <v>-2.1739094101432201E-3</v>
      </c>
      <c r="BX28" s="4">
        <v>-3.7454778180997499E-3</v>
      </c>
      <c r="BY28" s="3">
        <v>2.43829873782537E-3</v>
      </c>
      <c r="BZ28" s="4">
        <v>-2.5313824398299399E-2</v>
      </c>
      <c r="CA28" s="3">
        <v>-4.00256694920645E-2</v>
      </c>
      <c r="CB28" s="4">
        <v>-0.14977648681640399</v>
      </c>
      <c r="CC28" s="3">
        <v>-0.13321154032244401</v>
      </c>
      <c r="CD28" s="4">
        <v>1.6954654392276299E-3</v>
      </c>
      <c r="CE28" s="3">
        <v>7.0072744153767394E-2</v>
      </c>
      <c r="CF28" s="4">
        <v>7.5605375408542104E-3</v>
      </c>
      <c r="CG28" s="3">
        <v>3.6793552660832401E-3</v>
      </c>
      <c r="CH28" s="4">
        <v>-3.81570476241921E-2</v>
      </c>
      <c r="CI28" s="3">
        <v>-6.3642192000558998E-2</v>
      </c>
      <c r="CJ28" s="4">
        <v>4.5264694829298801E-3</v>
      </c>
      <c r="CK28" s="3">
        <v>5.4723229365202103E-3</v>
      </c>
      <c r="CL28" s="4">
        <v>-0.117440288572524</v>
      </c>
      <c r="CM28" s="3">
        <v>0.15066078861631199</v>
      </c>
      <c r="CN28" s="4">
        <v>1.69800346845785E-3</v>
      </c>
      <c r="CO28" s="3">
        <v>-2.8158962048241399E-3</v>
      </c>
      <c r="CP28" s="4">
        <v>7.4543587964109401E-3</v>
      </c>
      <c r="CQ28" s="3">
        <v>1.9506616416899399E-5</v>
      </c>
      <c r="CR28" s="4">
        <v>-1.5481427183482699E-3</v>
      </c>
      <c r="CS28" s="3">
        <v>-9.4943981896735601E-4</v>
      </c>
      <c r="CT28" s="4">
        <v>-5.7347673390839897E-2</v>
      </c>
      <c r="CU28" s="3">
        <v>-5.9183913046697199E-2</v>
      </c>
      <c r="CV28" s="4">
        <v>1.3379259665609799E-3</v>
      </c>
      <c r="CW28" s="3">
        <v>-1.38637934800444E-3</v>
      </c>
      <c r="CX28" s="4">
        <v>-3.32419945532612E-3</v>
      </c>
      <c r="CY28" s="3">
        <v>-2.3928415421392599E-3</v>
      </c>
      <c r="CZ28" s="4">
        <v>-5.5047504021139603E-3</v>
      </c>
      <c r="DA28" s="3">
        <v>-4.2644730675787303E-3</v>
      </c>
      <c r="DB28" s="4">
        <v>-2.1996262319090801E-3</v>
      </c>
      <c r="DC28" s="3">
        <v>3.95929902806597E-4</v>
      </c>
      <c r="DD28" s="4">
        <v>-2.1713743106596801E-3</v>
      </c>
      <c r="DE28" s="3">
        <v>5.6514622428858205E-4</v>
      </c>
      <c r="DF28" s="4">
        <v>-4.5088931117326404E-3</v>
      </c>
      <c r="DG28" s="3">
        <v>-2.9094042618061202E-3</v>
      </c>
      <c r="DH28" s="4">
        <v>-8.6452333489487904E-3</v>
      </c>
      <c r="DI28" s="3">
        <v>-9.9822075905115996E-3</v>
      </c>
      <c r="DJ28" s="4">
        <v>-7.0602266174041002E-3</v>
      </c>
      <c r="DK28" s="3">
        <v>-6.20580786659142E-3</v>
      </c>
      <c r="DL28" s="4">
        <v>-1.21113934530452E-3</v>
      </c>
      <c r="DM28" s="3">
        <v>-1.7233732882533401E-3</v>
      </c>
      <c r="DN28" s="4">
        <v>-5.33196469614377E-4</v>
      </c>
      <c r="DO28" s="3">
        <v>-6.7552603584676899E-4</v>
      </c>
      <c r="DP28" s="4">
        <v>-9.5156278950150094E-2</v>
      </c>
      <c r="DQ28" s="3">
        <v>-6.8887518998875102E-2</v>
      </c>
      <c r="DR28" s="4">
        <v>8.0538523092484602E-4</v>
      </c>
      <c r="DS28" s="3">
        <v>1.7538241655056701E-4</v>
      </c>
      <c r="DT28" s="4">
        <v>-0.27764879024855699</v>
      </c>
      <c r="DU28" s="3">
        <v>-0.25075608013998901</v>
      </c>
      <c r="DV28" s="4">
        <v>-2.6387260300695701</v>
      </c>
      <c r="DW28" s="3">
        <v>-2.5329906615866098</v>
      </c>
      <c r="DX28" s="4">
        <v>-3.3836370022556198E-2</v>
      </c>
      <c r="DY28" s="3">
        <v>-2.6409559847599101E-2</v>
      </c>
      <c r="DZ28" s="4">
        <v>1.52996187149571E-2</v>
      </c>
      <c r="EA28" s="3">
        <v>1.4920151785838401E-2</v>
      </c>
      <c r="EB28" s="4">
        <v>-6.2296568031318103E-3</v>
      </c>
      <c r="EC28" s="3">
        <v>-2.9274415118460502E-3</v>
      </c>
      <c r="ED28" s="4">
        <v>-4.6147880429600902E-3</v>
      </c>
      <c r="EE28" s="3">
        <v>-4.8306591626224599E-3</v>
      </c>
      <c r="EF28" s="4">
        <v>101.004040705023</v>
      </c>
      <c r="EG28" s="3">
        <v>88.871591662335902</v>
      </c>
      <c r="EH28" s="4">
        <v>98.122560216398298</v>
      </c>
    </row>
    <row r="29" spans="1:138" x14ac:dyDescent="0.25">
      <c r="A29" s="2"/>
      <c r="B29" s="2" t="b">
        <v>0</v>
      </c>
      <c r="C29" s="2" t="s">
        <v>119</v>
      </c>
      <c r="D29" s="2"/>
      <c r="E29" s="3">
        <v>10.5345293435673</v>
      </c>
      <c r="F29" s="4">
        <v>11.3998903147977</v>
      </c>
      <c r="G29" s="3">
        <v>10.5123190249909</v>
      </c>
      <c r="H29" s="4">
        <v>10.5785868413359</v>
      </c>
      <c r="I29" s="3">
        <v>17.7860205497878</v>
      </c>
      <c r="J29" s="4">
        <v>18.921858099890201</v>
      </c>
      <c r="K29" s="3">
        <v>42.286885429600197</v>
      </c>
      <c r="L29" s="4">
        <v>46.1973575523999</v>
      </c>
      <c r="M29" s="3">
        <v>20.551031107135099</v>
      </c>
      <c r="N29" s="4">
        <v>21.201363460967201</v>
      </c>
      <c r="O29" s="3">
        <v>14.911043016085401</v>
      </c>
      <c r="P29" s="4">
        <v>15.7531255813499</v>
      </c>
      <c r="Q29" s="3">
        <v>18.5560260768512</v>
      </c>
      <c r="R29" s="4">
        <v>41.120640056680301</v>
      </c>
      <c r="S29" s="3">
        <v>11.7995985824843</v>
      </c>
      <c r="T29" s="4">
        <v>6.3969099481798999</v>
      </c>
      <c r="U29" s="3">
        <v>6.0428410336020004</v>
      </c>
      <c r="V29" s="4">
        <v>15.5474306255743</v>
      </c>
      <c r="W29" s="3">
        <v>137.397392026316</v>
      </c>
      <c r="X29" s="4">
        <v>77.826414728778403</v>
      </c>
      <c r="Y29" s="3">
        <v>19.078906561777501</v>
      </c>
      <c r="Z29" s="4">
        <v>85.234567296940995</v>
      </c>
      <c r="AA29" s="3">
        <v>27.602332888781</v>
      </c>
      <c r="AB29" s="4">
        <v>10.9867533631</v>
      </c>
      <c r="AC29" s="3">
        <v>10.8854010076923</v>
      </c>
      <c r="AD29" s="4">
        <v>10.647235484511899</v>
      </c>
      <c r="AE29" s="3">
        <v>10.1757866215384</v>
      </c>
      <c r="AF29" s="4">
        <v>13.987541155801299</v>
      </c>
      <c r="AG29" s="3">
        <v>10.8574617700642</v>
      </c>
      <c r="AH29" s="4">
        <v>11.8337064235123</v>
      </c>
      <c r="AI29" s="3">
        <v>11.0760019698807</v>
      </c>
      <c r="AJ29" s="4">
        <v>11.1647338441675</v>
      </c>
      <c r="AK29" s="3">
        <v>10.933097851365099</v>
      </c>
      <c r="AL29" s="4">
        <v>20.716690121633199</v>
      </c>
      <c r="AM29" s="3">
        <v>23.232334654435402</v>
      </c>
      <c r="AN29" s="4">
        <v>19.955108664565699</v>
      </c>
      <c r="AO29" s="3">
        <v>10.9726580024596</v>
      </c>
      <c r="AP29" s="4">
        <v>10.9435449502189</v>
      </c>
      <c r="AQ29" s="3">
        <v>10.6020032880299</v>
      </c>
      <c r="AR29" s="4">
        <v>10.549322283346401</v>
      </c>
      <c r="AS29" s="3">
        <v>11.196761707914</v>
      </c>
      <c r="AT29" s="4">
        <v>11.352465073115701</v>
      </c>
      <c r="AU29" s="3">
        <v>11.622138586007701</v>
      </c>
      <c r="AV29" s="4">
        <v>11.025419353321199</v>
      </c>
      <c r="AW29" s="3">
        <v>11.012450890926701</v>
      </c>
      <c r="AX29" s="4">
        <v>10.5967714109802</v>
      </c>
      <c r="AY29" s="3">
        <v>11.0789397175038</v>
      </c>
      <c r="AZ29" s="4">
        <v>10.2112186761325</v>
      </c>
      <c r="BA29" s="3">
        <v>12.7882768992847</v>
      </c>
      <c r="BB29" s="4">
        <v>10.872356547780299</v>
      </c>
      <c r="BC29" s="3">
        <v>18.826085322247199</v>
      </c>
      <c r="BD29" s="4">
        <v>11.036052748312599</v>
      </c>
      <c r="BE29" s="3">
        <v>12.217205371494201</v>
      </c>
      <c r="BF29" s="4">
        <v>10.874579130648099</v>
      </c>
      <c r="BG29" s="3">
        <v>10.238362572277399</v>
      </c>
      <c r="BH29" s="4">
        <v>11.079706318323399</v>
      </c>
      <c r="BI29" s="3">
        <v>10.856587041298299</v>
      </c>
      <c r="BJ29" s="4">
        <v>11.308462913628</v>
      </c>
      <c r="BK29" s="3">
        <v>10.7277778395593</v>
      </c>
      <c r="BL29" s="4">
        <v>11.976500223862001</v>
      </c>
      <c r="BM29" s="3">
        <v>12.0842139480316</v>
      </c>
      <c r="BN29" s="4">
        <v>10.836893145331199</v>
      </c>
      <c r="BO29" s="3">
        <v>10.9389920673175</v>
      </c>
      <c r="BP29" s="4">
        <v>10.397384223583</v>
      </c>
      <c r="BQ29" s="3">
        <v>10.4718489151099</v>
      </c>
      <c r="BR29" s="4">
        <v>10.8733620967999</v>
      </c>
      <c r="BS29" s="3">
        <v>11.041358688362401</v>
      </c>
      <c r="BT29" s="4">
        <v>14.740636933612601</v>
      </c>
      <c r="BU29" s="3">
        <v>14.6582003919996</v>
      </c>
      <c r="BV29" s="4">
        <v>11.210222158568399</v>
      </c>
      <c r="BW29" s="3">
        <v>10.8742770464973</v>
      </c>
      <c r="BX29" s="4">
        <v>11.352099738682901</v>
      </c>
      <c r="BY29" s="3">
        <v>10.9317443336243</v>
      </c>
      <c r="BZ29" s="4">
        <v>10.783644588213599</v>
      </c>
      <c r="CA29" s="3">
        <v>10.688878691739999</v>
      </c>
      <c r="CB29" s="4">
        <v>10.901799825607499</v>
      </c>
      <c r="CC29" s="3">
        <v>10.6548918621091</v>
      </c>
      <c r="CD29" s="4">
        <v>10.605308905267499</v>
      </c>
      <c r="CE29" s="3">
        <v>10.277036899995499</v>
      </c>
      <c r="CF29" s="4">
        <v>11.239943387605299</v>
      </c>
      <c r="CG29" s="3">
        <v>10.5916156079963</v>
      </c>
      <c r="CH29" s="4">
        <v>11.11133995202</v>
      </c>
      <c r="CI29" s="3">
        <v>11.0740634862207</v>
      </c>
      <c r="CJ29" s="4">
        <v>11.0733628080499</v>
      </c>
      <c r="CK29" s="3">
        <v>10.7960790877819</v>
      </c>
      <c r="CL29" s="4">
        <v>11.1238736467095</v>
      </c>
      <c r="CM29" s="3">
        <v>10.8075825199709</v>
      </c>
      <c r="CN29" s="4">
        <v>10.963782887166699</v>
      </c>
      <c r="CO29" s="3">
        <v>10.643568137463101</v>
      </c>
      <c r="CP29" s="4">
        <v>10.7753259222726</v>
      </c>
      <c r="CQ29" s="3">
        <v>10.696548493706</v>
      </c>
      <c r="CR29" s="4">
        <v>10.8494160400538</v>
      </c>
      <c r="CS29" s="3">
        <v>10.5777154203612</v>
      </c>
      <c r="CT29" s="4">
        <v>11.2365483119977</v>
      </c>
      <c r="CU29" s="3">
        <v>10.728691161182899</v>
      </c>
      <c r="CV29" s="4">
        <v>10.8199320888464</v>
      </c>
      <c r="CW29" s="3">
        <v>10.547525756943999</v>
      </c>
      <c r="CX29" s="4">
        <v>11.1356692469601</v>
      </c>
      <c r="CY29" s="3">
        <v>10.5279954205143</v>
      </c>
      <c r="CZ29" s="4">
        <v>10.5922954644531</v>
      </c>
      <c r="DA29" s="3">
        <v>10.508873369006899</v>
      </c>
      <c r="DB29" s="4">
        <v>11.1061488328333</v>
      </c>
      <c r="DC29" s="3">
        <v>10.471949763392599</v>
      </c>
      <c r="DD29" s="4">
        <v>10.6365082812576</v>
      </c>
      <c r="DE29" s="3">
        <v>10.4851061148958</v>
      </c>
      <c r="DF29" s="4">
        <v>11.039194165522</v>
      </c>
      <c r="DG29" s="3">
        <v>10.6618399882804</v>
      </c>
      <c r="DH29" s="4">
        <v>10.511951603488299</v>
      </c>
      <c r="DI29" s="3">
        <v>10.460062284558299</v>
      </c>
      <c r="DJ29" s="4">
        <v>11.034031827508</v>
      </c>
      <c r="DK29" s="3">
        <v>10.377622149044299</v>
      </c>
      <c r="DL29" s="4">
        <v>10.365891052116901</v>
      </c>
      <c r="DM29" s="3">
        <v>10.2401269570256</v>
      </c>
      <c r="DN29" s="4">
        <v>5.0882311779184599</v>
      </c>
      <c r="DO29" s="3">
        <v>4.9157445109678202</v>
      </c>
      <c r="DP29" s="4">
        <v>9.9385514959991994</v>
      </c>
      <c r="DQ29" s="3">
        <v>9.7854573820492003</v>
      </c>
      <c r="DR29" s="4">
        <v>10.5673364635174</v>
      </c>
      <c r="DS29" s="3">
        <v>10.443780445053999</v>
      </c>
      <c r="DT29" s="4">
        <v>9.8774755028858792</v>
      </c>
      <c r="DU29" s="3">
        <v>9.9003826746877408</v>
      </c>
      <c r="DV29" s="4">
        <v>10.5877902353434</v>
      </c>
      <c r="DW29" s="3">
        <v>9.0275512025858493</v>
      </c>
      <c r="DX29" s="4">
        <v>10.537166650831701</v>
      </c>
      <c r="DY29" s="3">
        <v>10.3109757382308</v>
      </c>
      <c r="DZ29" s="4">
        <v>11.053522208004599</v>
      </c>
      <c r="EA29" s="3">
        <v>10.4191997686313</v>
      </c>
      <c r="EB29" s="4">
        <v>10.9545153764101</v>
      </c>
      <c r="EC29" s="3">
        <v>10.8212982459334</v>
      </c>
      <c r="ED29" s="4">
        <v>10.986746460492199</v>
      </c>
      <c r="EE29" s="3">
        <v>10.8580730077159</v>
      </c>
      <c r="EF29" s="4">
        <v>100.44145737224601</v>
      </c>
      <c r="EG29" s="3">
        <v>84.019942699946398</v>
      </c>
      <c r="EH29" s="4">
        <v>98.243298572013501</v>
      </c>
    </row>
    <row r="30" spans="1:138" x14ac:dyDescent="0.25">
      <c r="A30" s="2"/>
      <c r="B30" s="2" t="b">
        <v>0</v>
      </c>
      <c r="C30" s="2" t="s">
        <v>60</v>
      </c>
      <c r="D30" s="2"/>
      <c r="E30" s="3">
        <v>207.02499858326399</v>
      </c>
      <c r="F30" s="4">
        <v>220.81683797074001</v>
      </c>
      <c r="G30" s="3">
        <v>209.17006782140399</v>
      </c>
      <c r="H30" s="4">
        <v>226.80760727163499</v>
      </c>
      <c r="I30" s="3">
        <v>184.80331653931299</v>
      </c>
      <c r="J30" s="4">
        <v>198.96129861362601</v>
      </c>
      <c r="K30" s="3">
        <v>228.22557901432799</v>
      </c>
      <c r="L30" s="4">
        <v>238.24367480860499</v>
      </c>
      <c r="M30" s="3">
        <v>220.225325264009</v>
      </c>
      <c r="N30" s="4">
        <v>231.31586230218599</v>
      </c>
      <c r="O30" s="3">
        <v>217.86290189552199</v>
      </c>
      <c r="P30" s="4">
        <v>220.64027506122201</v>
      </c>
      <c r="Q30" s="3">
        <v>240.065780260705</v>
      </c>
      <c r="R30" s="4">
        <v>217.01490996788201</v>
      </c>
      <c r="S30" s="3">
        <v>218.3748723123</v>
      </c>
      <c r="T30" s="4">
        <v>210.11567031646999</v>
      </c>
      <c r="U30" s="3">
        <v>211.06017270779</v>
      </c>
      <c r="V30" s="4">
        <v>217.48876107567</v>
      </c>
      <c r="W30" s="3">
        <v>336.43469702504802</v>
      </c>
      <c r="X30" s="4">
        <v>270.20079091221203</v>
      </c>
      <c r="Y30" s="3">
        <v>206.67793555270401</v>
      </c>
      <c r="Z30" s="4">
        <v>275.71022738416502</v>
      </c>
      <c r="AA30" s="3">
        <v>228.461709239893</v>
      </c>
      <c r="AB30" s="4">
        <v>217.486439122012</v>
      </c>
      <c r="AC30" s="3">
        <v>219.58035781946401</v>
      </c>
      <c r="AD30" s="4">
        <v>217.811639038452</v>
      </c>
      <c r="AE30" s="3">
        <v>218.67839256755701</v>
      </c>
      <c r="AF30" s="4">
        <v>215.02459089047099</v>
      </c>
      <c r="AG30" s="3">
        <v>219.41625099675699</v>
      </c>
      <c r="AH30" s="4">
        <v>216.926055674683</v>
      </c>
      <c r="AI30" s="3">
        <v>218.44116907911999</v>
      </c>
      <c r="AJ30" s="4">
        <v>220.40621624946499</v>
      </c>
      <c r="AK30" s="3">
        <v>216.99509261402099</v>
      </c>
      <c r="AL30" s="4">
        <v>206.631025683405</v>
      </c>
      <c r="AM30" s="3">
        <v>233.87035936673601</v>
      </c>
      <c r="AN30" s="4">
        <v>210.20843801188499</v>
      </c>
      <c r="AO30" s="3">
        <v>218.341985697322</v>
      </c>
      <c r="AP30" s="4">
        <v>218.30471347681299</v>
      </c>
      <c r="AQ30" s="3">
        <v>219.435495718206</v>
      </c>
      <c r="AR30" s="4">
        <v>223.53933562301</v>
      </c>
      <c r="AS30" s="3">
        <v>221.11894568071699</v>
      </c>
      <c r="AT30" s="4">
        <v>222.387558666427</v>
      </c>
      <c r="AU30" s="3">
        <v>222.20719977370501</v>
      </c>
      <c r="AV30" s="4">
        <v>219.69116275666701</v>
      </c>
      <c r="AW30" s="3">
        <v>221.26950990636101</v>
      </c>
      <c r="AX30" s="4">
        <v>209.95188984628399</v>
      </c>
      <c r="AY30" s="3">
        <v>220.433980060218</v>
      </c>
      <c r="AZ30" s="4">
        <v>213.89730467214599</v>
      </c>
      <c r="BA30" s="3">
        <v>217.75416028119699</v>
      </c>
      <c r="BB30" s="4">
        <v>215.21949701887399</v>
      </c>
      <c r="BC30" s="3">
        <v>199.16103230492601</v>
      </c>
      <c r="BD30" s="4">
        <v>214.71862085051899</v>
      </c>
      <c r="BE30" s="3">
        <v>244.472226827828</v>
      </c>
      <c r="BF30" s="4">
        <v>220.41356002964099</v>
      </c>
      <c r="BG30" s="3">
        <v>208.94741636948399</v>
      </c>
      <c r="BH30" s="4">
        <v>220.07565933927199</v>
      </c>
      <c r="BI30" s="3">
        <v>217.59958012780501</v>
      </c>
      <c r="BJ30" s="4">
        <v>221.63896653337201</v>
      </c>
      <c r="BK30" s="3">
        <v>213.94944037376399</v>
      </c>
      <c r="BL30" s="4">
        <v>219.008715485826</v>
      </c>
      <c r="BM30" s="3">
        <v>215.70394331079601</v>
      </c>
      <c r="BN30" s="4">
        <v>218.20302469473299</v>
      </c>
      <c r="BO30" s="3">
        <v>215.91453186275101</v>
      </c>
      <c r="BP30" s="4">
        <v>207.16084313437</v>
      </c>
      <c r="BQ30" s="3">
        <v>204.36700184421099</v>
      </c>
      <c r="BR30" s="4">
        <v>218.24537808326201</v>
      </c>
      <c r="BS30" s="3">
        <v>221.02372428713099</v>
      </c>
      <c r="BT30" s="4">
        <v>297.67691624178599</v>
      </c>
      <c r="BU30" s="3">
        <v>291.562344563934</v>
      </c>
      <c r="BV30" s="4">
        <v>225.140003378443</v>
      </c>
      <c r="BW30" s="3">
        <v>220.14434107372099</v>
      </c>
      <c r="BX30" s="4">
        <v>224.36231776353901</v>
      </c>
      <c r="BY30" s="3">
        <v>214.76537143821901</v>
      </c>
      <c r="BZ30" s="4">
        <v>221.37451197690001</v>
      </c>
      <c r="CA30" s="3">
        <v>218.81903711989401</v>
      </c>
      <c r="CB30" s="4">
        <v>222.26982008022699</v>
      </c>
      <c r="CC30" s="3">
        <v>216.41075420231701</v>
      </c>
      <c r="CD30" s="4">
        <v>217.37111298260399</v>
      </c>
      <c r="CE30" s="3">
        <v>216.800132527492</v>
      </c>
      <c r="CF30" s="4">
        <v>224.57113956493799</v>
      </c>
      <c r="CG30" s="3">
        <v>214.16562476197299</v>
      </c>
      <c r="CH30" s="4">
        <v>222.399254737532</v>
      </c>
      <c r="CI30" s="3">
        <v>211.86247771362699</v>
      </c>
      <c r="CJ30" s="4">
        <v>222.28217236208701</v>
      </c>
      <c r="CK30" s="3">
        <v>216.300606632279</v>
      </c>
      <c r="CL30" s="4">
        <v>220.61837259107699</v>
      </c>
      <c r="CM30" s="3">
        <v>216.37416612098599</v>
      </c>
      <c r="CN30" s="4">
        <v>220.19654188153601</v>
      </c>
      <c r="CO30" s="3">
        <v>215.457323332404</v>
      </c>
      <c r="CP30" s="4">
        <v>221.908795683135</v>
      </c>
      <c r="CQ30" s="3">
        <v>218.65017497390301</v>
      </c>
      <c r="CR30" s="4">
        <v>222.77429083752801</v>
      </c>
      <c r="CS30" s="3">
        <v>217.82517107210501</v>
      </c>
      <c r="CT30" s="4">
        <v>224.34328025863701</v>
      </c>
      <c r="CU30" s="3">
        <v>216.49723427365399</v>
      </c>
      <c r="CV30" s="4">
        <v>224.45427406168301</v>
      </c>
      <c r="CW30" s="3">
        <v>218.984748187436</v>
      </c>
      <c r="CX30" s="4">
        <v>223.040151603949</v>
      </c>
      <c r="CY30" s="3">
        <v>216.44476240409699</v>
      </c>
      <c r="CZ30" s="4">
        <v>220.54447998053999</v>
      </c>
      <c r="DA30" s="3">
        <v>217.7462684219</v>
      </c>
      <c r="DB30" s="4">
        <v>223.60250677853199</v>
      </c>
      <c r="DC30" s="3">
        <v>216.10253716729099</v>
      </c>
      <c r="DD30" s="4">
        <v>221.391163145381</v>
      </c>
      <c r="DE30" s="3">
        <v>217.41006456755099</v>
      </c>
      <c r="DF30" s="4">
        <v>222.92806837158</v>
      </c>
      <c r="DG30" s="3">
        <v>217.08473569940799</v>
      </c>
      <c r="DH30" s="4">
        <v>222.88671351477001</v>
      </c>
      <c r="DI30" s="3">
        <v>218.332394803309</v>
      </c>
      <c r="DJ30" s="4">
        <v>222.44563273639099</v>
      </c>
      <c r="DK30" s="3">
        <v>215.102358650849</v>
      </c>
      <c r="DL30" s="4">
        <v>221.424101162526</v>
      </c>
      <c r="DM30" s="3">
        <v>217.35111836682199</v>
      </c>
      <c r="DN30" s="4">
        <v>209.510340404776</v>
      </c>
      <c r="DO30" s="3">
        <v>205.136060729886</v>
      </c>
      <c r="DP30" s="4">
        <v>218.70499303802501</v>
      </c>
      <c r="DQ30" s="3">
        <v>220.84063532283699</v>
      </c>
      <c r="DR30" s="4">
        <v>218.84588110591201</v>
      </c>
      <c r="DS30" s="3">
        <v>219.36022830959499</v>
      </c>
      <c r="DT30" s="4">
        <v>218.062403170865</v>
      </c>
      <c r="DU30" s="3">
        <v>220.52359727007399</v>
      </c>
      <c r="DV30" s="4">
        <v>234.218170266936</v>
      </c>
      <c r="DW30" s="3">
        <v>220.88332806342501</v>
      </c>
      <c r="DX30" s="4">
        <v>224.7785751374</v>
      </c>
      <c r="DY30" s="3">
        <v>221.44843131997601</v>
      </c>
      <c r="DZ30" s="4">
        <v>223.598876831665</v>
      </c>
      <c r="EA30" s="3">
        <v>221.14998398824</v>
      </c>
      <c r="EB30" s="4">
        <v>221.36505059022701</v>
      </c>
      <c r="EC30" s="3">
        <v>217.86220153107399</v>
      </c>
      <c r="ED30" s="4">
        <v>221.21489291424501</v>
      </c>
      <c r="EE30" s="3">
        <v>220.253458382079</v>
      </c>
      <c r="EF30" s="4">
        <v>100.73497027476</v>
      </c>
      <c r="EG30" s="3">
        <v>83.762191392421599</v>
      </c>
      <c r="EH30" s="4">
        <v>96.5944222972999</v>
      </c>
    </row>
    <row r="31" spans="1:138" x14ac:dyDescent="0.25">
      <c r="A31" s="2"/>
      <c r="B31" s="2" t="b">
        <v>0</v>
      </c>
      <c r="C31" s="2" t="s">
        <v>84</v>
      </c>
      <c r="D31" s="2"/>
      <c r="E31" s="3">
        <v>0.19873053382716799</v>
      </c>
      <c r="F31" s="4">
        <v>0.30482858156924397</v>
      </c>
      <c r="G31" s="3">
        <v>3.4064775178687702E-3</v>
      </c>
      <c r="H31" s="4">
        <v>0</v>
      </c>
      <c r="I31" s="3">
        <v>1.2738285452674201</v>
      </c>
      <c r="J31" s="4">
        <v>1.5530896300019701</v>
      </c>
      <c r="K31" s="3">
        <v>1.76300567405639</v>
      </c>
      <c r="L31" s="4">
        <v>4.15610820866506</v>
      </c>
      <c r="M31" s="3">
        <v>-9.5977166421141999E-2</v>
      </c>
      <c r="N31" s="4">
        <v>-9.7690693079183197E-2</v>
      </c>
      <c r="O31" s="3">
        <v>-0.37078597310608002</v>
      </c>
      <c r="P31" s="4">
        <v>-0.22197874703408199</v>
      </c>
      <c r="Q31" s="3">
        <v>11.1624239770525</v>
      </c>
      <c r="R31" s="4">
        <v>-31.5160161214915</v>
      </c>
      <c r="S31" s="3">
        <v>-3.23436408104007</v>
      </c>
      <c r="T31" s="4">
        <v>-9.2379431493076805</v>
      </c>
      <c r="U31" s="3">
        <v>-11.272844150533601</v>
      </c>
      <c r="V31" s="4">
        <v>-1.73656575189694</v>
      </c>
      <c r="W31" s="3">
        <v>0.21688597267930401</v>
      </c>
      <c r="X31" s="4">
        <v>-1.33371912828871</v>
      </c>
      <c r="Y31" s="3">
        <v>-0.15259732155481701</v>
      </c>
      <c r="Z31" s="4">
        <v>-4.8625629678998799</v>
      </c>
      <c r="AA31" s="3">
        <v>6.8282213707794095E-2</v>
      </c>
      <c r="AB31" s="4">
        <v>-5.5644571524047101E-2</v>
      </c>
      <c r="AC31" s="3">
        <v>-3.9801643713662703E-2</v>
      </c>
      <c r="AD31" s="4">
        <v>-0.184529991897012</v>
      </c>
      <c r="AE31" s="3">
        <v>1.77777642469009E-2</v>
      </c>
      <c r="AF31" s="4">
        <v>-4.8449963807413798</v>
      </c>
      <c r="AG31" s="3">
        <v>-2.9374597479888801E-2</v>
      </c>
      <c r="AH31" s="4">
        <v>-0.578569052362365</v>
      </c>
      <c r="AI31" s="3">
        <v>-9.2765619918832004E-2</v>
      </c>
      <c r="AJ31" s="4">
        <v>-2.0899387207344602E-2</v>
      </c>
      <c r="AK31" s="3">
        <v>-3.5825384935574901E-3</v>
      </c>
      <c r="AL31" s="4">
        <v>-6.71317685738798</v>
      </c>
      <c r="AM31" s="3">
        <v>-0.86848465943977704</v>
      </c>
      <c r="AN31" s="4">
        <v>-1.14685373638331</v>
      </c>
      <c r="AO31" s="3">
        <v>2.7802195779944102E-3</v>
      </c>
      <c r="AP31" s="4">
        <v>2.0084898770245498E-3</v>
      </c>
      <c r="AQ31" s="3">
        <v>-9.5165156123031697E-3</v>
      </c>
      <c r="AR31" s="4">
        <v>-1.7829179347683501E-2</v>
      </c>
      <c r="AS31" s="3">
        <v>-2.66337820515547E-2</v>
      </c>
      <c r="AT31" s="4">
        <v>-1.4915059620758699E-2</v>
      </c>
      <c r="AU31" s="3">
        <v>-0.17022889136712299</v>
      </c>
      <c r="AV31" s="4">
        <v>-0.18694603896923701</v>
      </c>
      <c r="AW31" s="3">
        <v>-7.9852780933073499E-3</v>
      </c>
      <c r="AX31" s="4">
        <v>1.04655984411316E-2</v>
      </c>
      <c r="AY31" s="3">
        <v>-0.44803320944767899</v>
      </c>
      <c r="AZ31" s="4">
        <v>4.5125971718716603E-3</v>
      </c>
      <c r="BA31" s="3">
        <v>-3.0712639936583201</v>
      </c>
      <c r="BB31" s="4">
        <v>4.9389882800756998E-2</v>
      </c>
      <c r="BC31" s="3">
        <v>-15.3278959766147</v>
      </c>
      <c r="BD31" s="4">
        <v>0.22391952716425001</v>
      </c>
      <c r="BE31" s="3">
        <v>1.7062757448313901E-2</v>
      </c>
      <c r="BF31" s="4">
        <v>0.139405510132837</v>
      </c>
      <c r="BG31" s="3">
        <v>-5.5449089481178403E-2</v>
      </c>
      <c r="BH31" s="4">
        <v>3.7055514639977701E-2</v>
      </c>
      <c r="BI31" s="3">
        <v>1.9629772761753199E-2</v>
      </c>
      <c r="BJ31" s="4">
        <v>-1.4114645091257601E-3</v>
      </c>
      <c r="BK31" s="3">
        <v>2.5605860701704E-3</v>
      </c>
      <c r="BL31" s="4">
        <v>-0.67875540394270295</v>
      </c>
      <c r="BM31" s="3">
        <v>-0.69037845347848803</v>
      </c>
      <c r="BN31" s="4">
        <v>1.65338104008345E-2</v>
      </c>
      <c r="BO31" s="3">
        <v>2.3959067513108102E-2</v>
      </c>
      <c r="BP31" s="4">
        <v>0.31845517190015898</v>
      </c>
      <c r="BQ31" s="3">
        <v>0.33950016987584503</v>
      </c>
      <c r="BR31" s="4">
        <v>0.12968065970200099</v>
      </c>
      <c r="BS31" s="3">
        <v>0.110213618937194</v>
      </c>
      <c r="BT31" s="4">
        <v>3.3445362430244201E-2</v>
      </c>
      <c r="BU31" s="3">
        <v>2.26251149713208E-2</v>
      </c>
      <c r="BV31" s="4">
        <v>3.5708398226732697E-2</v>
      </c>
      <c r="BW31" s="3">
        <v>1.9430822265123399E-2</v>
      </c>
      <c r="BX31" s="4">
        <v>3.9273163026070701E-2</v>
      </c>
      <c r="BY31" s="3">
        <v>3.6796461800984101E-2</v>
      </c>
      <c r="BZ31" s="4">
        <v>0.11706552140729699</v>
      </c>
      <c r="CA31" s="3">
        <v>6.18279544077458E-2</v>
      </c>
      <c r="CB31" s="4">
        <v>-3.1847456278183299E-2</v>
      </c>
      <c r="CC31" s="3">
        <v>-5.6366759986815E-2</v>
      </c>
      <c r="CD31" s="4">
        <v>5.9460748783183297E-2</v>
      </c>
      <c r="CE31" s="3">
        <v>7.1946067843738401E-2</v>
      </c>
      <c r="CF31" s="4">
        <v>2.66150173593959E-2</v>
      </c>
      <c r="CG31" s="3">
        <v>1.0328997265120401E-2</v>
      </c>
      <c r="CH31" s="4">
        <v>-3.0455929036387702E-2</v>
      </c>
      <c r="CI31" s="3">
        <v>-2.39363944710459E-2</v>
      </c>
      <c r="CJ31" s="4">
        <v>1.36192576239624E-2</v>
      </c>
      <c r="CK31" s="3">
        <v>1.1087872091678301E-2</v>
      </c>
      <c r="CL31" s="4">
        <v>-0.108320147844485</v>
      </c>
      <c r="CM31" s="3">
        <v>-0.11415675973202299</v>
      </c>
      <c r="CN31" s="4">
        <v>8.3681725128699896E-3</v>
      </c>
      <c r="CO31" s="3">
        <v>3.5878703447037598E-3</v>
      </c>
      <c r="CP31" s="4">
        <v>1.0232830817662001E-2</v>
      </c>
      <c r="CQ31" s="3">
        <v>-1.64232939199455E-3</v>
      </c>
      <c r="CR31" s="4">
        <v>7.32408250085817E-3</v>
      </c>
      <c r="CS31" s="3">
        <v>2.9753785707903801E-4</v>
      </c>
      <c r="CT31" s="4">
        <v>-5.0522419285739299E-2</v>
      </c>
      <c r="CU31" s="3">
        <v>-5.0240021679517403E-2</v>
      </c>
      <c r="CV31" s="4">
        <v>5.8468442755210299E-3</v>
      </c>
      <c r="CW31" s="3">
        <v>-6.1157120420123902E-4</v>
      </c>
      <c r="CX31" s="4">
        <v>1.65391599280065E-3</v>
      </c>
      <c r="CY31" s="3">
        <v>-9.9606850326051694E-4</v>
      </c>
      <c r="CZ31" s="4">
        <v>-2.0759665219935298E-3</v>
      </c>
      <c r="DA31" s="3">
        <v>-5.1994050438864299E-3</v>
      </c>
      <c r="DB31" s="4">
        <v>4.1458025667223102E-3</v>
      </c>
      <c r="DC31" s="3">
        <v>3.13187943944211E-3</v>
      </c>
      <c r="DD31" s="4">
        <v>1.4457506110255799E-3</v>
      </c>
      <c r="DE31" s="3">
        <v>3.9265685746544101E-3</v>
      </c>
      <c r="DF31" s="4">
        <v>-2.8685139210167098E-4</v>
      </c>
      <c r="DG31" s="3">
        <v>-1.9064208523242199E-3</v>
      </c>
      <c r="DH31" s="4">
        <v>-4.7249813133432702E-3</v>
      </c>
      <c r="DI31" s="3">
        <v>-6.9302714132602602E-3</v>
      </c>
      <c r="DJ31" s="4">
        <v>-2.8265969309978199E-3</v>
      </c>
      <c r="DK31" s="3">
        <v>-4.6774754906252101E-3</v>
      </c>
      <c r="DL31" s="4">
        <v>2.18267275663587E-2</v>
      </c>
      <c r="DM31" s="3">
        <v>1.8903861206095701E-2</v>
      </c>
      <c r="DN31" s="4">
        <v>0.10691870791168499</v>
      </c>
      <c r="DO31" s="3">
        <v>8.4886464921230503E-2</v>
      </c>
      <c r="DP31" s="4">
        <v>0.33783047806448901</v>
      </c>
      <c r="DQ31" s="3">
        <v>0.27251151068869101</v>
      </c>
      <c r="DR31" s="4">
        <v>3.7110597118692801E-2</v>
      </c>
      <c r="DS31" s="3">
        <v>1.7342438259763199E-2</v>
      </c>
      <c r="DT31" s="4">
        <v>0.31469791157566201</v>
      </c>
      <c r="DU31" s="3">
        <v>0.14396530941511301</v>
      </c>
      <c r="DV31" s="4">
        <v>10.3425805522287</v>
      </c>
      <c r="DW31" s="3">
        <v>8.2422615799021095</v>
      </c>
      <c r="DX31" s="4">
        <v>5.0466569633752798E-3</v>
      </c>
      <c r="DY31" s="3">
        <v>-1.04904627059427E-3</v>
      </c>
      <c r="DZ31" s="4">
        <v>6.0998061328835798E-2</v>
      </c>
      <c r="EA31" s="3">
        <v>5.5490142196956901E-2</v>
      </c>
      <c r="EB31" s="4">
        <v>-1.41400246543267E-2</v>
      </c>
      <c r="EC31" s="3">
        <v>-1.5832898221986798E-2</v>
      </c>
      <c r="ED31" s="4">
        <v>-1.8927011420165601E-3</v>
      </c>
      <c r="EE31" s="3">
        <v>-2.3225916622485201E-3</v>
      </c>
      <c r="EF31" s="4">
        <v>99.462714055296104</v>
      </c>
      <c r="EG31" s="3">
        <v>76.8392205656329</v>
      </c>
      <c r="EH31" s="4">
        <v>95.866852303705201</v>
      </c>
    </row>
    <row r="32" spans="1:138" x14ac:dyDescent="0.25">
      <c r="A32" s="2"/>
      <c r="B32" s="2" t="b">
        <v>0</v>
      </c>
      <c r="C32" s="2" t="s">
        <v>18</v>
      </c>
      <c r="D32" s="2"/>
      <c r="E32" s="3">
        <v>9.7482977206769503E-2</v>
      </c>
      <c r="F32" s="4">
        <v>-0.16179431281826601</v>
      </c>
      <c r="G32" s="3">
        <v>1.2050644704521801E-3</v>
      </c>
      <c r="H32" s="4">
        <v>0</v>
      </c>
      <c r="I32" s="3">
        <v>0.10615948575266</v>
      </c>
      <c r="J32" s="4">
        <v>1.1630092479665499</v>
      </c>
      <c r="K32" s="3">
        <v>0.43204131166006499</v>
      </c>
      <c r="L32" s="4">
        <v>2.5158965179546602</v>
      </c>
      <c r="M32" s="3">
        <v>1.2786089986617601E-2</v>
      </c>
      <c r="N32" s="4">
        <v>1.5020663862820499E-2</v>
      </c>
      <c r="O32" s="3">
        <v>-5.52357950326582E-2</v>
      </c>
      <c r="P32" s="4">
        <v>8.6369897256675002E-2</v>
      </c>
      <c r="Q32" s="3">
        <v>3.1202810731184898</v>
      </c>
      <c r="R32" s="4">
        <v>3.1430183801994902</v>
      </c>
      <c r="S32" s="3">
        <v>-2.2897150124328598</v>
      </c>
      <c r="T32" s="4">
        <v>2.46937591170758</v>
      </c>
      <c r="U32" s="3">
        <v>-11.7391954023908</v>
      </c>
      <c r="V32" s="4">
        <v>0.84321877036724202</v>
      </c>
      <c r="W32" s="3">
        <v>1.61945131040433</v>
      </c>
      <c r="X32" s="4">
        <v>-0.45533446920758702</v>
      </c>
      <c r="Y32" s="3">
        <v>0.21558878901383699</v>
      </c>
      <c r="Z32" s="4">
        <v>-4.4897040056566597</v>
      </c>
      <c r="AA32" s="3">
        <v>-0.13475720832983701</v>
      </c>
      <c r="AB32" s="4">
        <v>-1.1896078265706199E-2</v>
      </c>
      <c r="AC32" s="3">
        <v>2.01718393307539E-2</v>
      </c>
      <c r="AD32" s="4">
        <v>-0.15535625242144299</v>
      </c>
      <c r="AE32" s="3">
        <v>-2.73319692080367E-2</v>
      </c>
      <c r="AF32" s="4">
        <v>-1.9212912629125301</v>
      </c>
      <c r="AG32" s="3">
        <v>-1.8127582375286399E-2</v>
      </c>
      <c r="AH32" s="4">
        <v>-0.21376223167640901</v>
      </c>
      <c r="AI32" s="3">
        <v>9.5273884497130701E-3</v>
      </c>
      <c r="AJ32" s="4">
        <v>-3.82479061085606E-3</v>
      </c>
      <c r="AK32" s="3">
        <v>1.1242328948264501E-3</v>
      </c>
      <c r="AL32" s="4">
        <v>-3.3342101482403801</v>
      </c>
      <c r="AM32" s="3">
        <v>0.54344081680609801</v>
      </c>
      <c r="AN32" s="4">
        <v>-5.3865579537418502E-2</v>
      </c>
      <c r="AO32" s="3">
        <v>1.2437667428571799E-4</v>
      </c>
      <c r="AP32" s="4">
        <v>9.9312744256926607E-4</v>
      </c>
      <c r="AQ32" s="3">
        <v>2.13309316383948E-2</v>
      </c>
      <c r="AR32" s="4">
        <v>1.83754995554977E-2</v>
      </c>
      <c r="AS32" s="3">
        <v>-5.8344455720512204E-3</v>
      </c>
      <c r="AT32" s="4">
        <v>6.1716086667259603E-3</v>
      </c>
      <c r="AU32" s="3">
        <v>-5.9998090658328201E-2</v>
      </c>
      <c r="AV32" s="4">
        <v>-2.3207780243934099E-2</v>
      </c>
      <c r="AW32" s="3">
        <v>-1.9711757481397901E-3</v>
      </c>
      <c r="AX32" s="4">
        <v>6.7910446704559698E-3</v>
      </c>
      <c r="AY32" s="3">
        <v>-0.28285301340247099</v>
      </c>
      <c r="AZ32" s="4">
        <v>7.6000206594054997E-3</v>
      </c>
      <c r="BA32" s="3">
        <v>-1.05427503769651</v>
      </c>
      <c r="BB32" s="4">
        <v>-4.3505718964816599E-3</v>
      </c>
      <c r="BC32" s="3">
        <v>-4.4478691639178001</v>
      </c>
      <c r="BD32" s="4">
        <v>0.46085027408628199</v>
      </c>
      <c r="BE32" s="3">
        <v>4.6249815541844597E-2</v>
      </c>
      <c r="BF32" s="4">
        <v>0.11608346992395401</v>
      </c>
      <c r="BG32" s="3">
        <v>0.12810921369241801</v>
      </c>
      <c r="BH32" s="4">
        <v>1.19580167248902E-2</v>
      </c>
      <c r="BI32" s="3">
        <v>3.4537398856448799E-3</v>
      </c>
      <c r="BJ32" s="4">
        <v>1.23208914349705E-3</v>
      </c>
      <c r="BK32" s="3">
        <v>1.4434764532361901E-3</v>
      </c>
      <c r="BL32" s="4">
        <v>2.8413642092184499E-2</v>
      </c>
      <c r="BM32" s="3">
        <v>-1.46688540856323E-2</v>
      </c>
      <c r="BN32" s="4">
        <v>5.7250935050490604E-3</v>
      </c>
      <c r="BO32" s="3">
        <v>8.7396333147384802E-3</v>
      </c>
      <c r="BP32" s="4">
        <v>0.110285334728841</v>
      </c>
      <c r="BQ32" s="3">
        <v>0.14375630331459599</v>
      </c>
      <c r="BR32" s="4">
        <v>2.99206899887446E-2</v>
      </c>
      <c r="BS32" s="3">
        <v>3.9645271538183299E-2</v>
      </c>
      <c r="BT32" s="4">
        <v>5.7147394257305601E-3</v>
      </c>
      <c r="BU32" s="3">
        <v>8.5912229804037208E-3</v>
      </c>
      <c r="BV32" s="4">
        <v>5.8050668184772896E-3</v>
      </c>
      <c r="BW32" s="3">
        <v>1.2852428940319301E-2</v>
      </c>
      <c r="BX32" s="4">
        <v>1.9594987675162899E-2</v>
      </c>
      <c r="BY32" s="3">
        <v>1.6143331902943901E-2</v>
      </c>
      <c r="BZ32" s="4">
        <v>5.4412742433763497E-2</v>
      </c>
      <c r="CA32" s="3">
        <v>3.0584668575475E-2</v>
      </c>
      <c r="CB32" s="4">
        <v>-9.1740142952789802E-2</v>
      </c>
      <c r="CC32" s="3">
        <v>-5.9472824029093499E-2</v>
      </c>
      <c r="CD32" s="4">
        <v>3.3107611116095101E-2</v>
      </c>
      <c r="CE32" s="3">
        <v>7.1881493452707404E-2</v>
      </c>
      <c r="CF32" s="4">
        <v>6.9699747586957402E-3</v>
      </c>
      <c r="CG32" s="3">
        <v>4.2276575165117198E-3</v>
      </c>
      <c r="CH32" s="4">
        <v>5.1920117743305804E-3</v>
      </c>
      <c r="CI32" s="3">
        <v>-3.0251009227146901E-2</v>
      </c>
      <c r="CJ32" s="4">
        <v>3.2553356818969502E-3</v>
      </c>
      <c r="CK32" s="3">
        <v>5.9339704406154701E-4</v>
      </c>
      <c r="CL32" s="4">
        <v>6.0335547169124903E-3</v>
      </c>
      <c r="CM32" s="3">
        <v>2.82454536261022E-3</v>
      </c>
      <c r="CN32" s="4">
        <v>2.5321192164050499E-3</v>
      </c>
      <c r="CO32" s="3">
        <v>-2.0025976565165199E-4</v>
      </c>
      <c r="CP32" s="4">
        <v>3.63828861599352E-3</v>
      </c>
      <c r="CQ32" s="3">
        <v>1.43393181185676E-3</v>
      </c>
      <c r="CR32" s="4">
        <v>1.4236602211144501E-3</v>
      </c>
      <c r="CS32" s="3">
        <v>-4.5559017721647204E-3</v>
      </c>
      <c r="CT32" s="4">
        <v>2.7499209400137E-3</v>
      </c>
      <c r="CU32" s="3">
        <v>6.3484031791488605E-4</v>
      </c>
      <c r="CV32" s="4">
        <v>2.6436009106306901E-3</v>
      </c>
      <c r="CW32" s="3">
        <v>8.2878715237514505E-4</v>
      </c>
      <c r="CX32" s="4">
        <v>3.3355111493276902E-3</v>
      </c>
      <c r="CY32" s="3">
        <v>-1.01993757310667E-3</v>
      </c>
      <c r="CZ32" s="4">
        <v>1.80552995584614E-3</v>
      </c>
      <c r="DA32" s="3">
        <v>-8.4515405775811999E-4</v>
      </c>
      <c r="DB32" s="4">
        <v>-3.9957305341810302E-4</v>
      </c>
      <c r="DC32" s="3">
        <v>2.6477353105839501E-3</v>
      </c>
      <c r="DD32" s="4">
        <v>-6.6901917294856202E-4</v>
      </c>
      <c r="DE32" s="3">
        <v>8.2511764861264796E-4</v>
      </c>
      <c r="DF32" s="4">
        <v>1.70614150382934E-4</v>
      </c>
      <c r="DG32" s="3">
        <v>4.3367081910771702E-4</v>
      </c>
      <c r="DH32" s="4">
        <v>-2.9398803062275598E-4</v>
      </c>
      <c r="DI32" s="3">
        <v>1.4285113476513E-3</v>
      </c>
      <c r="DJ32" s="4">
        <v>2.3972279413634599E-3</v>
      </c>
      <c r="DK32" s="3">
        <v>2.91345341855995E-3</v>
      </c>
      <c r="DL32" s="4">
        <v>7.1804231736974297E-3</v>
      </c>
      <c r="DM32" s="3">
        <v>8.0015226745431094E-3</v>
      </c>
      <c r="DN32" s="4">
        <v>2.3046187275696899E-2</v>
      </c>
      <c r="DO32" s="3">
        <v>2.9170235637721399E-2</v>
      </c>
      <c r="DP32" s="4">
        <v>8.1399939871508106E-2</v>
      </c>
      <c r="DQ32" s="3">
        <v>0.132843689122425</v>
      </c>
      <c r="DR32" s="4">
        <v>2.77813059680659E-3</v>
      </c>
      <c r="DS32" s="3">
        <v>3.0079872847862299E-3</v>
      </c>
      <c r="DT32" s="4">
        <v>-3.4298326550622399E-2</v>
      </c>
      <c r="DU32" s="3">
        <v>-3.5271581591910503E-2</v>
      </c>
      <c r="DV32" s="4">
        <v>2.9293809794625201</v>
      </c>
      <c r="DW32" s="3">
        <v>2.7100064912185702</v>
      </c>
      <c r="DX32" s="4">
        <v>2.5325642395343799E-3</v>
      </c>
      <c r="DY32" s="3">
        <v>1.78771822597457E-3</v>
      </c>
      <c r="DZ32" s="4">
        <v>3.5467604168773099E-2</v>
      </c>
      <c r="EA32" s="3">
        <v>3.3960431295943803E-2</v>
      </c>
      <c r="EB32" s="4">
        <v>6.3078098510300001E-3</v>
      </c>
      <c r="EC32" s="3">
        <v>6.3416695345424202E-3</v>
      </c>
      <c r="ED32" s="4">
        <v>8.8790254161270497E-4</v>
      </c>
      <c r="EE32" s="3">
        <v>1.4657743476704399E-3</v>
      </c>
      <c r="EF32" s="4">
        <v>99.264176868077897</v>
      </c>
      <c r="EG32" s="3">
        <v>75.545633737079697</v>
      </c>
      <c r="EH32" s="4">
        <v>95.964451700907304</v>
      </c>
    </row>
    <row r="33" spans="1:138" x14ac:dyDescent="0.25">
      <c r="A33" s="2"/>
      <c r="B33" s="2" t="b">
        <v>0</v>
      </c>
      <c r="C33" s="2" t="s">
        <v>103</v>
      </c>
      <c r="D33" s="2" t="s">
        <v>80</v>
      </c>
      <c r="E33" s="3">
        <v>-0.15325317600744101</v>
      </c>
      <c r="F33" s="4">
        <v>-0.28066562190415101</v>
      </c>
      <c r="G33" s="3">
        <v>-9.9571947951879506E-4</v>
      </c>
      <c r="H33" s="4">
        <v>0</v>
      </c>
      <c r="I33" s="3">
        <v>-1.10012087408162</v>
      </c>
      <c r="J33" s="4">
        <v>-0.675973202358775</v>
      </c>
      <c r="K33" s="3">
        <v>5106.4738213046703</v>
      </c>
      <c r="L33" s="4">
        <v>4480.2893952996401</v>
      </c>
      <c r="M33" s="3">
        <v>4.9714148613947202</v>
      </c>
      <c r="N33" s="4">
        <v>4.6780793221499</v>
      </c>
      <c r="O33" s="3">
        <v>0.91626616321338805</v>
      </c>
      <c r="P33" s="4">
        <v>0.89190458501847303</v>
      </c>
      <c r="Q33" s="3">
        <v>467.93165261073602</v>
      </c>
      <c r="R33" s="4">
        <v>521.80326633139896</v>
      </c>
      <c r="S33" s="3">
        <v>0.92964098755525404</v>
      </c>
      <c r="T33" s="4">
        <v>-0.55546043732577499</v>
      </c>
      <c r="U33" s="3">
        <v>1972.58570915121</v>
      </c>
      <c r="V33" s="4">
        <v>1886.6155686985101</v>
      </c>
      <c r="W33" s="3">
        <v>1347.7994191383</v>
      </c>
      <c r="X33" s="4">
        <v>1060.55918562698</v>
      </c>
      <c r="Y33" s="3">
        <v>152.344434465033</v>
      </c>
      <c r="Z33" s="4">
        <v>1161.16635642697</v>
      </c>
      <c r="AA33" s="3">
        <v>264.83050516131999</v>
      </c>
      <c r="AB33" s="4">
        <v>2.9374374648280601E-2</v>
      </c>
      <c r="AC33" s="3">
        <v>-5.09847517021653E-2</v>
      </c>
      <c r="AD33" s="4">
        <v>-0.21037846171966701</v>
      </c>
      <c r="AE33" s="3">
        <v>4.3738522988466998E-2</v>
      </c>
      <c r="AF33" s="4">
        <v>-24.074163393913999</v>
      </c>
      <c r="AG33" s="3">
        <v>-0.21283143568840501</v>
      </c>
      <c r="AH33" s="4">
        <v>-2.1003394309716699</v>
      </c>
      <c r="AI33" s="3">
        <v>-7.8155003130281994E-2</v>
      </c>
      <c r="AJ33" s="4">
        <v>5.5089327331096401E-2</v>
      </c>
      <c r="AK33" s="3">
        <v>8.5955761329566394E-2</v>
      </c>
      <c r="AL33" s="4">
        <v>-1.9714021854372099</v>
      </c>
      <c r="AM33" s="3">
        <v>-0.92150632238923103</v>
      </c>
      <c r="AN33" s="4">
        <v>-0.73573145331078305</v>
      </c>
      <c r="AO33" s="3">
        <v>1.7514709085601599E-2</v>
      </c>
      <c r="AP33" s="4">
        <v>1.3133505841441399E-2</v>
      </c>
      <c r="AQ33" s="3">
        <v>0.50890353176570602</v>
      </c>
      <c r="AR33" s="4">
        <v>0.48684998388726197</v>
      </c>
      <c r="AS33" s="3">
        <v>3.0831060957809001E-3</v>
      </c>
      <c r="AT33" s="4">
        <v>2.5921914696132599E-3</v>
      </c>
      <c r="AU33" s="3">
        <v>0.80033619748814899</v>
      </c>
      <c r="AV33" s="4">
        <v>0.72985088508438001</v>
      </c>
      <c r="AW33" s="3">
        <v>-9.0572863094381395E-2</v>
      </c>
      <c r="AX33" s="4">
        <v>4.2921959629362398E-2</v>
      </c>
      <c r="AY33" s="3">
        <v>-1.33974009884935</v>
      </c>
      <c r="AZ33" s="4">
        <v>-2.3798728564144101E-2</v>
      </c>
      <c r="BA33" s="3">
        <v>-18.5964490097941</v>
      </c>
      <c r="BB33" s="4">
        <v>-1.9723187398755001E-2</v>
      </c>
      <c r="BC33" s="3">
        <v>-90.422972594708895</v>
      </c>
      <c r="BD33" s="4">
        <v>0.83460285007305901</v>
      </c>
      <c r="BE33" s="3">
        <v>-4.5260204345529097E-2</v>
      </c>
      <c r="BF33" s="4">
        <v>2.2014587160192702E-2</v>
      </c>
      <c r="BG33" s="3">
        <v>-0.14121458524449099</v>
      </c>
      <c r="BH33" s="4">
        <v>4.3688493287921001E-2</v>
      </c>
      <c r="BI33" s="3">
        <v>5.9226206329839298E-2</v>
      </c>
      <c r="BJ33" s="4">
        <v>0.87641266174945298</v>
      </c>
      <c r="BK33" s="3">
        <v>0.87794558132916301</v>
      </c>
      <c r="BL33" s="4">
        <v>0.15886566216363901</v>
      </c>
      <c r="BM33" s="3">
        <v>0.20731206660667401</v>
      </c>
      <c r="BN33" s="4">
        <v>-3.97637576542961E-2</v>
      </c>
      <c r="BO33" s="3">
        <v>-3.9241035770636097E-2</v>
      </c>
      <c r="BP33" s="4">
        <v>2.4984225988398001E-2</v>
      </c>
      <c r="BQ33" s="3">
        <v>3.78007862692845E-2</v>
      </c>
      <c r="BR33" s="4">
        <v>4.7069287363733298E-4</v>
      </c>
      <c r="BS33" s="3">
        <v>7.1707284629219104E-3</v>
      </c>
      <c r="BT33" s="4">
        <v>-2.8257318258677399E-2</v>
      </c>
      <c r="BU33" s="3">
        <v>-2.36300637335927E-2</v>
      </c>
      <c r="BV33" s="4">
        <v>-1.5713046567499801E-3</v>
      </c>
      <c r="BW33" s="3">
        <v>6.9889830095786197E-5</v>
      </c>
      <c r="BX33" s="4">
        <v>-3.4250052424142002E-2</v>
      </c>
      <c r="BY33" s="3">
        <v>-2.6943829424679398E-2</v>
      </c>
      <c r="BZ33" s="4">
        <v>-0.107762948535619</v>
      </c>
      <c r="CA33" s="3">
        <v>-0.12784750063537101</v>
      </c>
      <c r="CB33" s="4">
        <v>-0.37850755366428501</v>
      </c>
      <c r="CC33" s="3">
        <v>-0.37531673426189199</v>
      </c>
      <c r="CD33" s="4">
        <v>-1.9457170773043299E-2</v>
      </c>
      <c r="CE33" s="3">
        <v>-1.36024171778508E-2</v>
      </c>
      <c r="CF33" s="4">
        <v>-1.1170318181358901E-3</v>
      </c>
      <c r="CG33" s="3">
        <v>-8.79220220317613E-4</v>
      </c>
      <c r="CH33" s="4">
        <v>-4.8660072697245101E-2</v>
      </c>
      <c r="CI33" s="3">
        <v>-6.7036372716623702E-2</v>
      </c>
      <c r="CJ33" s="4">
        <v>2.2745964842322</v>
      </c>
      <c r="CK33" s="3">
        <v>2.3527573735490401</v>
      </c>
      <c r="CL33" s="4">
        <v>1.8515972302797401</v>
      </c>
      <c r="CM33" s="3">
        <v>1.9382870695563601</v>
      </c>
      <c r="CN33" s="4">
        <v>-2.9223305217238901E-3</v>
      </c>
      <c r="CO33" s="3">
        <v>-3.8440486228382602E-3</v>
      </c>
      <c r="CP33" s="4">
        <v>-3.4504649165754199E-4</v>
      </c>
      <c r="CQ33" s="3">
        <v>-7.4089093411436801E-3</v>
      </c>
      <c r="CR33" s="4">
        <v>2.2540460569850898E-3</v>
      </c>
      <c r="CS33" s="3">
        <v>3.52171245233842E-3</v>
      </c>
      <c r="CT33" s="4">
        <v>2.9096780551145601E-2</v>
      </c>
      <c r="CU33" s="3">
        <v>3.42781196226404E-2</v>
      </c>
      <c r="CV33" s="4">
        <v>6.8413795195129802E-3</v>
      </c>
      <c r="CW33" s="3">
        <v>-2.1256512564121798E-3</v>
      </c>
      <c r="CX33" s="4">
        <v>0.69630977242188996</v>
      </c>
      <c r="CY33" s="3">
        <v>0.712842642967082</v>
      </c>
      <c r="CZ33" s="4">
        <v>-1.0963137014961301E-2</v>
      </c>
      <c r="DA33" s="3">
        <v>-1.20612815868341E-2</v>
      </c>
      <c r="DB33" s="4">
        <v>-6.3076693935132898E-3</v>
      </c>
      <c r="DC33" s="3">
        <v>-2.39787686689499E-3</v>
      </c>
      <c r="DD33" s="4">
        <v>-8.4572099842686304E-3</v>
      </c>
      <c r="DE33" s="3">
        <v>-4.0392175931083301E-3</v>
      </c>
      <c r="DF33" s="4">
        <v>-8.8422093193890796E-3</v>
      </c>
      <c r="DG33" s="3">
        <v>-7.2091968333083296E-3</v>
      </c>
      <c r="DH33" s="4">
        <v>-1.4122663619199999E-2</v>
      </c>
      <c r="DI33" s="3">
        <v>-1.21303559874982E-2</v>
      </c>
      <c r="DJ33" s="4">
        <v>-7.3183146202398103E-3</v>
      </c>
      <c r="DK33" s="3">
        <v>-5.13930990689122E-3</v>
      </c>
      <c r="DL33" s="4">
        <v>-4.4813705218352696E-3</v>
      </c>
      <c r="DM33" s="3">
        <v>-4.42350502226589E-3</v>
      </c>
      <c r="DN33" s="4">
        <v>-2.9120316515813299E-3</v>
      </c>
      <c r="DO33" s="3">
        <v>-3.2083379991591902E-3</v>
      </c>
      <c r="DP33" s="4">
        <v>-0.31403874556605899</v>
      </c>
      <c r="DQ33" s="3">
        <v>-0.29211766857684701</v>
      </c>
      <c r="DR33" s="4">
        <v>-7.0683375543528998E-4</v>
      </c>
      <c r="DS33" s="3">
        <v>3.1223875326457198E-4</v>
      </c>
      <c r="DT33" s="4">
        <v>2.08441336763422</v>
      </c>
      <c r="DU33" s="3">
        <v>1.76012240953012</v>
      </c>
      <c r="DV33" s="4">
        <v>19.289954512930301</v>
      </c>
      <c r="DW33" s="3">
        <v>3.1361289082559698</v>
      </c>
      <c r="DX33" s="4">
        <v>-1.74539713863694E-2</v>
      </c>
      <c r="DY33" s="3">
        <v>-7.1836640270245399E-3</v>
      </c>
      <c r="DZ33" s="4">
        <v>5.1929140825507702E-2</v>
      </c>
      <c r="EA33" s="3">
        <v>5.3573577890051502E-2</v>
      </c>
      <c r="EB33" s="4">
        <v>-3.6565883535576098E-2</v>
      </c>
      <c r="EC33" s="3">
        <v>-3.6678067741676798E-2</v>
      </c>
      <c r="ED33" s="4">
        <v>-8.0225601154202998E-3</v>
      </c>
      <c r="EE33" s="3">
        <v>-6.2874970024487603E-3</v>
      </c>
      <c r="EF33" s="4">
        <v>96.051089376115002</v>
      </c>
      <c r="EG33" s="3">
        <v>121.286917535295</v>
      </c>
      <c r="EH33" s="4">
        <v>99.758779263425296</v>
      </c>
    </row>
    <row r="34" spans="1:138" x14ac:dyDescent="0.25">
      <c r="A34" s="2"/>
      <c r="B34" s="2" t="b">
        <v>0</v>
      </c>
      <c r="C34" s="2" t="s">
        <v>6</v>
      </c>
      <c r="D34" s="2" t="s">
        <v>134</v>
      </c>
      <c r="E34" s="3">
        <v>-0.144612866928749</v>
      </c>
      <c r="F34" s="4">
        <v>-0.10136743064596</v>
      </c>
      <c r="G34" s="3">
        <v>-3.6832618271828701E-3</v>
      </c>
      <c r="H34" s="4">
        <v>0</v>
      </c>
      <c r="I34" s="3">
        <v>-1.2097057810849901</v>
      </c>
      <c r="J34" s="4">
        <v>-0.41209030181053002</v>
      </c>
      <c r="K34" s="3">
        <v>50253.000902594402</v>
      </c>
      <c r="L34" s="4">
        <v>45632.161079994301</v>
      </c>
      <c r="M34" s="3">
        <v>4.7234974512371304</v>
      </c>
      <c r="N34" s="4">
        <v>5.0210506896737002</v>
      </c>
      <c r="O34" s="3">
        <v>1.1776474935328001</v>
      </c>
      <c r="P34" s="4">
        <v>1.3817885860494801</v>
      </c>
      <c r="Q34" s="3">
        <v>511.45569592330202</v>
      </c>
      <c r="R34" s="4">
        <v>821.92605304609197</v>
      </c>
      <c r="S34" s="3">
        <v>0.44651885968989602</v>
      </c>
      <c r="T34" s="4">
        <v>10.369306849933199</v>
      </c>
      <c r="U34" s="3">
        <v>19582.881417480701</v>
      </c>
      <c r="V34" s="4">
        <v>18566.126003948601</v>
      </c>
      <c r="W34" s="3">
        <v>11439.9199153234</v>
      </c>
      <c r="X34" s="4">
        <v>8648.8861548354507</v>
      </c>
      <c r="Y34" s="3">
        <v>1385.6178210297101</v>
      </c>
      <c r="Z34" s="4">
        <v>9838.5932311608994</v>
      </c>
      <c r="AA34" s="3">
        <v>2353.74230956153</v>
      </c>
      <c r="AB34" s="4">
        <v>3.96685835986662E-2</v>
      </c>
      <c r="AC34" s="3">
        <v>-4.3892185397074401E-2</v>
      </c>
      <c r="AD34" s="4">
        <v>0.26506687767174703</v>
      </c>
      <c r="AE34" s="3">
        <v>0.14853808324453999</v>
      </c>
      <c r="AF34" s="4">
        <v>-24.484724625780402</v>
      </c>
      <c r="AG34" s="3">
        <v>-0.214779482708151</v>
      </c>
      <c r="AH34" s="4">
        <v>-2.0756536393795</v>
      </c>
      <c r="AI34" s="3">
        <v>-7.6487672446940505E-2</v>
      </c>
      <c r="AJ34" s="4">
        <v>3.07270414765589E-2</v>
      </c>
      <c r="AK34" s="3">
        <v>6.7953975169452702E-2</v>
      </c>
      <c r="AL34" s="4">
        <v>26.547360691626601</v>
      </c>
      <c r="AM34" s="3">
        <v>-0.37033159034470098</v>
      </c>
      <c r="AN34" s="4">
        <v>9.1208242090004596E-2</v>
      </c>
      <c r="AO34" s="3">
        <v>3.7305202230905103E-2</v>
      </c>
      <c r="AP34" s="4">
        <v>1.61305238369365E-2</v>
      </c>
      <c r="AQ34" s="3">
        <v>0.51369545430313701</v>
      </c>
      <c r="AR34" s="4">
        <v>0.39261571724608302</v>
      </c>
      <c r="AS34" s="3">
        <v>5.00219124575368E-3</v>
      </c>
      <c r="AT34" s="4">
        <v>9.1460451718556792E-3</v>
      </c>
      <c r="AU34" s="3">
        <v>0.80423875746213802</v>
      </c>
      <c r="AV34" s="4">
        <v>0.70177851268898095</v>
      </c>
      <c r="AW34" s="3">
        <v>-0.10115611482794699</v>
      </c>
      <c r="AX34" s="4">
        <v>-4.3470867523722296E-3</v>
      </c>
      <c r="AY34" s="3">
        <v>-1.3485136637476001</v>
      </c>
      <c r="AZ34" s="4">
        <v>-2.0435663789083201E-2</v>
      </c>
      <c r="BA34" s="3">
        <v>-18.774396871868898</v>
      </c>
      <c r="BB34" s="4">
        <v>-2.6887357920935499E-2</v>
      </c>
      <c r="BC34" s="3">
        <v>-91.225372633761296</v>
      </c>
      <c r="BD34" s="4">
        <v>1.5728912390610399</v>
      </c>
      <c r="BE34" s="3">
        <v>-3.6150404924528798E-2</v>
      </c>
      <c r="BF34" s="4">
        <v>0.135654945305934</v>
      </c>
      <c r="BG34" s="3">
        <v>-2.4618550895247199E-3</v>
      </c>
      <c r="BH34" s="4">
        <v>0.45861827361128799</v>
      </c>
      <c r="BI34" s="3">
        <v>0.45148109308154</v>
      </c>
      <c r="BJ34" s="4">
        <v>1.80318536817794</v>
      </c>
      <c r="BK34" s="3">
        <v>1.9811461669102199</v>
      </c>
      <c r="BL34" s="4">
        <v>-0.96367094982033996</v>
      </c>
      <c r="BM34" s="3">
        <v>-0.91832844136511904</v>
      </c>
      <c r="BN34" s="4">
        <v>-3.8397729448125702E-2</v>
      </c>
      <c r="BO34" s="3">
        <v>-3.6080567662250103E-2</v>
      </c>
      <c r="BP34" s="4">
        <v>-8.2304398035162405E-3</v>
      </c>
      <c r="BQ34" s="3">
        <v>-5.3889380098001202E-3</v>
      </c>
      <c r="BR34" s="4">
        <v>-5.5301082789383201E-3</v>
      </c>
      <c r="BS34" s="3">
        <v>-4.6601233244659103E-3</v>
      </c>
      <c r="BT34" s="4">
        <v>-2.8138582519492601E-2</v>
      </c>
      <c r="BU34" s="3">
        <v>-2.5544357710864898E-2</v>
      </c>
      <c r="BV34" s="4">
        <v>-6.2006805136902597E-3</v>
      </c>
      <c r="BW34" s="3">
        <v>-1.29850220147477E-3</v>
      </c>
      <c r="BX34" s="4">
        <v>-3.6451165973151699E-2</v>
      </c>
      <c r="BY34" s="3">
        <v>-2.6977800490302802E-2</v>
      </c>
      <c r="BZ34" s="4">
        <v>-0.120573814274263</v>
      </c>
      <c r="CA34" s="3">
        <v>-0.127074730244018</v>
      </c>
      <c r="CB34" s="4">
        <v>-0.41613212840279801</v>
      </c>
      <c r="CC34" s="3">
        <v>-0.422435781795714</v>
      </c>
      <c r="CD34" s="4">
        <v>-1.70691458892029E-2</v>
      </c>
      <c r="CE34" s="3">
        <v>1.4029675969106601E-2</v>
      </c>
      <c r="CF34" s="4">
        <v>9.4406490416033394E-3</v>
      </c>
      <c r="CG34" s="3">
        <v>3.5988262633159501E-3</v>
      </c>
      <c r="CH34" s="4">
        <v>-7.2671144799120305E-2</v>
      </c>
      <c r="CI34" s="3">
        <v>-8.5523000889350206E-2</v>
      </c>
      <c r="CJ34" s="4">
        <v>8.3950981412427505E-4</v>
      </c>
      <c r="CK34" s="3">
        <v>3.4489102060515902E-3</v>
      </c>
      <c r="CL34" s="4">
        <v>-0.124153917264699</v>
      </c>
      <c r="CM34" s="3">
        <v>-0.12132385555078801</v>
      </c>
      <c r="CN34" s="4">
        <v>2.0740484677873798E-3</v>
      </c>
      <c r="CO34" s="3">
        <v>1.9598960665711301E-4</v>
      </c>
      <c r="CP34" s="4">
        <v>1.29140716525749E-3</v>
      </c>
      <c r="CQ34" s="3">
        <v>5.1210047333486103E-3</v>
      </c>
      <c r="CR34" s="4">
        <v>2.42290411905272E-3</v>
      </c>
      <c r="CS34" s="3">
        <v>7.1792669315683903E-3</v>
      </c>
      <c r="CT34" s="4">
        <v>-8.2203456744724401E-2</v>
      </c>
      <c r="CU34" s="3">
        <v>-7.7412184479151297E-2</v>
      </c>
      <c r="CV34" s="4">
        <v>-2.34219457536949E-3</v>
      </c>
      <c r="CW34" s="3">
        <v>-5.6603427017553097E-3</v>
      </c>
      <c r="CX34" s="4">
        <v>-6.4411476213644204E-3</v>
      </c>
      <c r="CY34" s="3">
        <v>-5.3022597307753501E-3</v>
      </c>
      <c r="CZ34" s="4">
        <v>-9.28547289613804E-3</v>
      </c>
      <c r="DA34" s="3">
        <v>-6.0154353487691303E-3</v>
      </c>
      <c r="DB34" s="4">
        <v>-4.5269206901831904E-3</v>
      </c>
      <c r="DC34" s="3">
        <v>-1.77594379109858E-3</v>
      </c>
      <c r="DD34" s="4">
        <v>-6.7352197373871103E-3</v>
      </c>
      <c r="DE34" s="3">
        <v>-4.3077672247793198E-3</v>
      </c>
      <c r="DF34" s="4">
        <v>-8.9205888197374603E-3</v>
      </c>
      <c r="DG34" s="3">
        <v>-6.3411557790993096E-3</v>
      </c>
      <c r="DH34" s="4">
        <v>-1.2615816223272E-2</v>
      </c>
      <c r="DI34" s="3">
        <v>-1.3008618257467301E-2</v>
      </c>
      <c r="DJ34" s="4">
        <v>-1.01124224237681E-2</v>
      </c>
      <c r="DK34" s="3">
        <v>-5.7964455710228296E-3</v>
      </c>
      <c r="DL34" s="4">
        <v>-3.2667316670430802E-3</v>
      </c>
      <c r="DM34" s="3">
        <v>-3.0931040762058599E-3</v>
      </c>
      <c r="DN34" s="4">
        <v>-3.9819149462119799E-3</v>
      </c>
      <c r="DO34" s="3">
        <v>-4.27063642730568E-3</v>
      </c>
      <c r="DP34" s="4">
        <v>-0.33740294130307802</v>
      </c>
      <c r="DQ34" s="3">
        <v>-0.32856946008101401</v>
      </c>
      <c r="DR34" s="4">
        <v>-1.4780754663890801E-3</v>
      </c>
      <c r="DS34" s="3">
        <v>-4.6774264507389198E-4</v>
      </c>
      <c r="DT34" s="4">
        <v>0.53118022838283396</v>
      </c>
      <c r="DU34" s="3">
        <v>0.98772915428781405</v>
      </c>
      <c r="DV34" s="4">
        <v>-2.0464262092099799</v>
      </c>
      <c r="DW34" s="3">
        <v>-1.7573478558436399</v>
      </c>
      <c r="DX34" s="4">
        <v>-2.36745768071932E-2</v>
      </c>
      <c r="DY34" s="3">
        <v>-1.94337833434064E-2</v>
      </c>
      <c r="DZ34" s="4">
        <v>4.36855906488983E-2</v>
      </c>
      <c r="EA34" s="3">
        <v>5.62240581117344E-2</v>
      </c>
      <c r="EB34" s="4">
        <v>-3.4838847642140597E-2</v>
      </c>
      <c r="EC34" s="3">
        <v>-3.49856650299444E-2</v>
      </c>
      <c r="ED34" s="4">
        <v>-7.1069166970363397E-3</v>
      </c>
      <c r="EE34" s="3">
        <v>-6.97295226256476E-3</v>
      </c>
      <c r="EF34" s="4">
        <v>94.592946207464706</v>
      </c>
      <c r="EG34" s="3">
        <v>124.262725925219</v>
      </c>
      <c r="EH34" s="4">
        <v>97.130195946125397</v>
      </c>
    </row>
    <row r="35" spans="1:138" x14ac:dyDescent="0.25">
      <c r="A35" s="2"/>
      <c r="B35" s="2" t="b">
        <v>0</v>
      </c>
      <c r="C35" s="2" t="s">
        <v>86</v>
      </c>
      <c r="D35" s="2" t="s">
        <v>134</v>
      </c>
      <c r="E35" s="3">
        <v>-0.136322689877865</v>
      </c>
      <c r="F35" s="4">
        <v>-0.28149100430524499</v>
      </c>
      <c r="G35" s="3">
        <v>-3.5966054740654602E-3</v>
      </c>
      <c r="H35" s="4">
        <v>0</v>
      </c>
      <c r="I35" s="3">
        <v>-1.3482116053930799</v>
      </c>
      <c r="J35" s="4">
        <v>-0.75443651319678995</v>
      </c>
      <c r="K35" s="3">
        <v>50309.946232723298</v>
      </c>
      <c r="L35" s="4">
        <v>45968.695715452399</v>
      </c>
      <c r="M35" s="3">
        <v>7.2256476775749698</v>
      </c>
      <c r="N35" s="4">
        <v>7.7478959533644502</v>
      </c>
      <c r="O35" s="3">
        <v>0.69249570063640098</v>
      </c>
      <c r="P35" s="4">
        <v>0.86614795119376098</v>
      </c>
      <c r="Q35" s="3">
        <v>500.04678422776402</v>
      </c>
      <c r="R35" s="4">
        <v>853.16932667347203</v>
      </c>
      <c r="S35" s="3">
        <v>1.1641924585494201</v>
      </c>
      <c r="T35" s="4">
        <v>3.07598138319389</v>
      </c>
      <c r="U35" s="3">
        <v>19488.067846202401</v>
      </c>
      <c r="V35" s="4">
        <v>18617.1665942859</v>
      </c>
      <c r="W35" s="3">
        <v>11365.031518510599</v>
      </c>
      <c r="X35" s="4">
        <v>8659.4053465001307</v>
      </c>
      <c r="Y35" s="3">
        <v>1391.80683335555</v>
      </c>
      <c r="Z35" s="4">
        <v>9827.9898995568201</v>
      </c>
      <c r="AA35" s="3">
        <v>2363.78851484182</v>
      </c>
      <c r="AB35" s="4">
        <v>4.0446671394083998E-2</v>
      </c>
      <c r="AC35" s="3">
        <v>-5.1050600673080399E-2</v>
      </c>
      <c r="AD35" s="4">
        <v>-0.16553707098001899</v>
      </c>
      <c r="AE35" s="3">
        <v>0.20165723334750801</v>
      </c>
      <c r="AF35" s="4">
        <v>-24.3793677673596</v>
      </c>
      <c r="AG35" s="3">
        <v>-0.216453628684558</v>
      </c>
      <c r="AH35" s="4">
        <v>-2.0526712427975999</v>
      </c>
      <c r="AI35" s="3">
        <v>-8.6839376338699106E-2</v>
      </c>
      <c r="AJ35" s="4">
        <v>0.10956126954739701</v>
      </c>
      <c r="AK35" s="3">
        <v>0.15563342423836299</v>
      </c>
      <c r="AL35" s="4">
        <v>28.370650566081899</v>
      </c>
      <c r="AM35" s="3">
        <v>0.797974271590984</v>
      </c>
      <c r="AN35" s="4">
        <v>1.6851477406411099</v>
      </c>
      <c r="AO35" s="3">
        <v>5.46590882527732E-2</v>
      </c>
      <c r="AP35" s="4">
        <v>2.9987402600917801E-2</v>
      </c>
      <c r="AQ35" s="3">
        <v>0.559361589242093</v>
      </c>
      <c r="AR35" s="4">
        <v>0.38792356712752701</v>
      </c>
      <c r="AS35" s="3">
        <v>4.8970312738467496E-3</v>
      </c>
      <c r="AT35" s="4">
        <v>1.2155759100780599E-2</v>
      </c>
      <c r="AU35" s="3">
        <v>1.0783758110169701</v>
      </c>
      <c r="AV35" s="4">
        <v>1.10519607479174</v>
      </c>
      <c r="AW35" s="3">
        <v>-0.101169994822954</v>
      </c>
      <c r="AX35" s="4">
        <v>-1.7341868343275599E-2</v>
      </c>
      <c r="AY35" s="3">
        <v>-1.3410400375934299</v>
      </c>
      <c r="AZ35" s="4">
        <v>-2.53622634413605E-2</v>
      </c>
      <c r="BA35" s="3">
        <v>-18.7262950352291</v>
      </c>
      <c r="BB35" s="4">
        <v>-1.9895864575172999E-2</v>
      </c>
      <c r="BC35" s="3">
        <v>-90.833546632263307</v>
      </c>
      <c r="BD35" s="4">
        <v>1.49457007960702</v>
      </c>
      <c r="BE35" s="3">
        <v>-3.2537561387393499E-2</v>
      </c>
      <c r="BF35" s="4">
        <v>0.129924153861014</v>
      </c>
      <c r="BG35" s="3">
        <v>-3.7282515212694302E-2</v>
      </c>
      <c r="BH35" s="4">
        <v>0.45108282837302099</v>
      </c>
      <c r="BI35" s="3">
        <v>0.490671790705489</v>
      </c>
      <c r="BJ35" s="4">
        <v>1.9601860754076601</v>
      </c>
      <c r="BK35" s="3">
        <v>2.1870358528745899</v>
      </c>
      <c r="BL35" s="4">
        <v>-0.94165380134824805</v>
      </c>
      <c r="BM35" s="3">
        <v>-0.90806688523379997</v>
      </c>
      <c r="BN35" s="4">
        <v>-3.8305187639015699E-2</v>
      </c>
      <c r="BO35" s="3">
        <v>-3.5440529066466497E-2</v>
      </c>
      <c r="BP35" s="4">
        <v>-2.05480232779361E-2</v>
      </c>
      <c r="BQ35" s="3">
        <v>-1.6548862295430001E-2</v>
      </c>
      <c r="BR35" s="4">
        <v>-4.4846603541878203E-3</v>
      </c>
      <c r="BS35" s="3">
        <v>-7.5404113154944304E-3</v>
      </c>
      <c r="BT35" s="4">
        <v>-2.6170455146016E-2</v>
      </c>
      <c r="BU35" s="3">
        <v>-2.3236491308307499E-2</v>
      </c>
      <c r="BV35" s="4">
        <v>-7.7268573973362804E-3</v>
      </c>
      <c r="BW35" s="3">
        <v>-3.1614905979802199E-3</v>
      </c>
      <c r="BX35" s="4">
        <v>-3.6268084400056598E-2</v>
      </c>
      <c r="BY35" s="3">
        <v>-2.71194856466692E-2</v>
      </c>
      <c r="BZ35" s="4">
        <v>-0.121980644895087</v>
      </c>
      <c r="CA35" s="3">
        <v>-0.142174077296393</v>
      </c>
      <c r="CB35" s="4">
        <v>-0.41837138475978702</v>
      </c>
      <c r="CC35" s="3">
        <v>-0.41859651971188999</v>
      </c>
      <c r="CD35" s="4">
        <v>-1.9597021820082699E-2</v>
      </c>
      <c r="CE35" s="3">
        <v>1.3585118604809701E-2</v>
      </c>
      <c r="CF35" s="4">
        <v>6.6213341645927001E-3</v>
      </c>
      <c r="CG35" s="3">
        <v>1.0397165546620301E-3</v>
      </c>
      <c r="CH35" s="4">
        <v>-5.5644464380665101E-2</v>
      </c>
      <c r="CI35" s="3">
        <v>-7.4337083511514995E-2</v>
      </c>
      <c r="CJ35" s="4">
        <v>5.1817228779500995E-4</v>
      </c>
      <c r="CK35" s="3">
        <v>3.18666232687053E-3</v>
      </c>
      <c r="CL35" s="4">
        <v>-0.12462186640245999</v>
      </c>
      <c r="CM35" s="3">
        <v>-0.123293923468397</v>
      </c>
      <c r="CN35" s="4">
        <v>3.7526000942765699E-4</v>
      </c>
      <c r="CO35" s="3">
        <v>1.81013415951271E-3</v>
      </c>
      <c r="CP35" s="4">
        <v>2.67174731361644E-3</v>
      </c>
      <c r="CQ35" s="3">
        <v>2.1148848786490702E-3</v>
      </c>
      <c r="CR35" s="4">
        <v>3.5477371449733298E-3</v>
      </c>
      <c r="CS35" s="3">
        <v>8.5139940074452202E-3</v>
      </c>
      <c r="CT35" s="4">
        <v>-8.1979418036058196E-2</v>
      </c>
      <c r="CU35" s="3">
        <v>-7.8146325872204506E-2</v>
      </c>
      <c r="CV35" s="4">
        <v>-4.6610711289405402E-5</v>
      </c>
      <c r="CW35" s="3">
        <v>-6.6270454004542199E-3</v>
      </c>
      <c r="CX35" s="4">
        <v>-5.9188877995730903E-3</v>
      </c>
      <c r="CY35" s="3">
        <v>-6.6693645999986997E-3</v>
      </c>
      <c r="CZ35" s="4">
        <v>-9.7782090510806496E-3</v>
      </c>
      <c r="DA35" s="3">
        <v>-7.8840501032925499E-3</v>
      </c>
      <c r="DB35" s="4">
        <v>-5.5010006551237901E-3</v>
      </c>
      <c r="DC35" s="3">
        <v>-9.5090723569430996E-4</v>
      </c>
      <c r="DD35" s="4">
        <v>-7.1975102278289196E-3</v>
      </c>
      <c r="DE35" s="3">
        <v>-8.0683712298743604E-3</v>
      </c>
      <c r="DF35" s="4">
        <v>-7.0032636881226396E-3</v>
      </c>
      <c r="DG35" s="3">
        <v>-6.9960805649123704E-3</v>
      </c>
      <c r="DH35" s="4">
        <v>-1.2271179912988799E-2</v>
      </c>
      <c r="DI35" s="3">
        <v>-1.2661524354827E-2</v>
      </c>
      <c r="DJ35" s="4">
        <v>-1.10690787793812E-2</v>
      </c>
      <c r="DK35" s="3">
        <v>-9.2673873789480606E-3</v>
      </c>
      <c r="DL35" s="4">
        <v>-4.2282521773425999E-3</v>
      </c>
      <c r="DM35" s="3">
        <v>-2.4438966564010998E-3</v>
      </c>
      <c r="DN35" s="4">
        <v>-4.0916769817955102E-3</v>
      </c>
      <c r="DO35" s="3">
        <v>-4.33615348876737E-3</v>
      </c>
      <c r="DP35" s="4">
        <v>-0.34141470692985998</v>
      </c>
      <c r="DQ35" s="3">
        <v>-0.32876655273000899</v>
      </c>
      <c r="DR35" s="4">
        <v>-1.7674708885107901E-3</v>
      </c>
      <c r="DS35" s="3">
        <v>-1.21168486917611E-3</v>
      </c>
      <c r="DT35" s="4">
        <v>0.358885958051474</v>
      </c>
      <c r="DU35" s="3">
        <v>0.72637243559726505</v>
      </c>
      <c r="DV35" s="4">
        <v>-2.2069526776821302</v>
      </c>
      <c r="DW35" s="3">
        <v>-1.9566693074747501</v>
      </c>
      <c r="DX35" s="4">
        <v>-2.2901215984348099E-2</v>
      </c>
      <c r="DY35" s="3">
        <v>-1.3481355467514E-2</v>
      </c>
      <c r="DZ35" s="4">
        <v>3.6314686120407003E-2</v>
      </c>
      <c r="EA35" s="3">
        <v>4.8283810780106899E-2</v>
      </c>
      <c r="EB35" s="4">
        <v>-3.6692722336235703E-2</v>
      </c>
      <c r="EC35" s="3">
        <v>-3.7300409269215497E-2</v>
      </c>
      <c r="ED35" s="4">
        <v>-7.02821685186188E-3</v>
      </c>
      <c r="EE35" s="3">
        <v>-5.8629318685808002E-3</v>
      </c>
      <c r="EF35" s="4">
        <v>96.845104197706604</v>
      </c>
      <c r="EG35" s="3">
        <v>130.34406220483601</v>
      </c>
      <c r="EH35" s="4">
        <v>100.33232039081</v>
      </c>
    </row>
    <row r="36" spans="1:138" x14ac:dyDescent="0.25">
      <c r="A36" s="2"/>
      <c r="B36" s="2" t="b">
        <v>0</v>
      </c>
      <c r="C36" s="2" t="s">
        <v>11</v>
      </c>
      <c r="D36" s="2" t="s">
        <v>59</v>
      </c>
      <c r="E36" s="3">
        <v>0.18677867009105301</v>
      </c>
      <c r="F36" s="4">
        <v>0.31972846199725602</v>
      </c>
      <c r="G36" s="3">
        <v>6.3427468713919402E-3</v>
      </c>
      <c r="H36" s="4">
        <v>0</v>
      </c>
      <c r="I36" s="3">
        <v>-0.81918242897696203</v>
      </c>
      <c r="J36" s="4">
        <v>-0.45698266878185201</v>
      </c>
      <c r="K36" s="3" t="s">
        <v>143</v>
      </c>
      <c r="L36" s="4">
        <v>520833.57191643998</v>
      </c>
      <c r="M36" s="3">
        <v>22.664981509516402</v>
      </c>
      <c r="N36" s="4">
        <v>28.155600785221399</v>
      </c>
      <c r="O36" s="3">
        <v>2.3749510282421702</v>
      </c>
      <c r="P36" s="4">
        <v>2.7025194296200001</v>
      </c>
      <c r="Q36" s="3">
        <v>568.81610669144197</v>
      </c>
      <c r="R36" s="4">
        <v>1582.4559824161499</v>
      </c>
      <c r="S36" s="3">
        <v>7.7324753562627704</v>
      </c>
      <c r="T36" s="4">
        <v>35.345351667650299</v>
      </c>
      <c r="U36" s="3" t="s">
        <v>143</v>
      </c>
      <c r="V36" s="4">
        <v>217170.42544464799</v>
      </c>
      <c r="W36" s="3">
        <v>111078.013486253</v>
      </c>
      <c r="X36" s="4">
        <v>91786.340812040798</v>
      </c>
      <c r="Y36" s="3">
        <v>15881.9865394272</v>
      </c>
      <c r="Z36" s="4">
        <v>104080.050615431</v>
      </c>
      <c r="AA36" s="3">
        <v>25100.594749031599</v>
      </c>
      <c r="AB36" s="4">
        <v>0.114847254791981</v>
      </c>
      <c r="AC36" s="3">
        <v>-3.3880028299428301E-2</v>
      </c>
      <c r="AD36" s="4">
        <v>0.226480737941959</v>
      </c>
      <c r="AE36" s="3">
        <v>6.6238191715241201E-2</v>
      </c>
      <c r="AF36" s="4">
        <v>-24.145440611853001</v>
      </c>
      <c r="AG36" s="3">
        <v>-0.20666054516997001</v>
      </c>
      <c r="AH36" s="4">
        <v>-1.9829089969198199</v>
      </c>
      <c r="AI36" s="3">
        <v>-6.3744955251941293E-2</v>
      </c>
      <c r="AJ36" s="4">
        <v>0.51689783968929603</v>
      </c>
      <c r="AK36" s="3">
        <v>0.37631204563193699</v>
      </c>
      <c r="AL36" s="4">
        <v>81.925903579579398</v>
      </c>
      <c r="AM36" s="3">
        <v>18.510878669636099</v>
      </c>
      <c r="AN36" s="4">
        <v>13.746243921345499</v>
      </c>
      <c r="AO36" s="3">
        <v>0.27922486007349501</v>
      </c>
      <c r="AP36" s="4">
        <v>2.4748203070915801E-2</v>
      </c>
      <c r="AQ36" s="3">
        <v>2.1872370102680998</v>
      </c>
      <c r="AR36" s="4">
        <v>0.41617363037301902</v>
      </c>
      <c r="AS36" s="3">
        <v>2.1820474140841501E-2</v>
      </c>
      <c r="AT36" s="4">
        <v>2.0199094877220901E-2</v>
      </c>
      <c r="AU36" s="3">
        <v>0.83936099042680601</v>
      </c>
      <c r="AV36" s="4">
        <v>0.86498573785755495</v>
      </c>
      <c r="AW36" s="3">
        <v>-9.6440572114520701E-2</v>
      </c>
      <c r="AX36" s="4">
        <v>-6.1638913736881597E-3</v>
      </c>
      <c r="AY36" s="3">
        <v>-1.3231067505663701</v>
      </c>
      <c r="AZ36" s="4">
        <v>-2.1698927992777301E-2</v>
      </c>
      <c r="BA36" s="3">
        <v>-16.056474900045501</v>
      </c>
      <c r="BB36" s="4">
        <v>-2.44844685484727E-2</v>
      </c>
      <c r="BC36" s="3">
        <v>-78.546412202594894</v>
      </c>
      <c r="BD36" s="4">
        <v>25.673371436929202</v>
      </c>
      <c r="BE36" s="3">
        <v>-3.5802376828139699E-3</v>
      </c>
      <c r="BF36" s="4">
        <v>0.16761747943559699</v>
      </c>
      <c r="BG36" s="3">
        <v>0.83058007597671402</v>
      </c>
      <c r="BH36" s="4">
        <v>4.8249717162803698</v>
      </c>
      <c r="BI36" s="3">
        <v>5.4925021261734397</v>
      </c>
      <c r="BJ36" s="4">
        <v>13.9778820795156</v>
      </c>
      <c r="BK36" s="3">
        <v>16.304496381999101</v>
      </c>
      <c r="BL36" s="4">
        <v>-0.82219466391737495</v>
      </c>
      <c r="BM36" s="3">
        <v>-0.75468345786123603</v>
      </c>
      <c r="BN36" s="4">
        <v>-3.4262356534466902E-2</v>
      </c>
      <c r="BO36" s="3">
        <v>-3.2077283232470402E-2</v>
      </c>
      <c r="BP36" s="4">
        <v>-2.7146051261861901E-2</v>
      </c>
      <c r="BQ36" s="3">
        <v>-3.0038524695854898E-2</v>
      </c>
      <c r="BR36" s="4">
        <v>0.53102881887831699</v>
      </c>
      <c r="BS36" s="3">
        <v>-2.6535916799316E-3</v>
      </c>
      <c r="BT36" s="4">
        <v>1.2028491324202299E-2</v>
      </c>
      <c r="BU36" s="3">
        <v>5.1374476004907603E-3</v>
      </c>
      <c r="BV36" s="4">
        <v>-4.5065153194118598E-3</v>
      </c>
      <c r="BW36" s="3">
        <v>7.8463171773266002E-4</v>
      </c>
      <c r="BX36" s="4">
        <v>-3.0195098099407101E-2</v>
      </c>
      <c r="BY36" s="3">
        <v>-2.5085224486267599E-2</v>
      </c>
      <c r="BZ36" s="4">
        <v>-8.7183253734825897E-2</v>
      </c>
      <c r="CA36" s="3">
        <v>-8.7955604221234301E-2</v>
      </c>
      <c r="CB36" s="4">
        <v>-0.34662888600574498</v>
      </c>
      <c r="CC36" s="3">
        <v>-0.35564920579424297</v>
      </c>
      <c r="CD36" s="4">
        <v>1.5686021661269201E-2</v>
      </c>
      <c r="CE36" s="3">
        <v>3.0277813170103599E-2</v>
      </c>
      <c r="CF36" s="4">
        <v>0.19023718685323401</v>
      </c>
      <c r="CG36" s="3">
        <v>9.6988714983206895E-2</v>
      </c>
      <c r="CH36" s="4">
        <v>0.14721090027193701</v>
      </c>
      <c r="CI36" s="3">
        <v>0.11596532902963499</v>
      </c>
      <c r="CJ36" s="4">
        <v>1.4282013817347E-2</v>
      </c>
      <c r="CK36" s="3">
        <v>1.7918389141876899E-2</v>
      </c>
      <c r="CL36" s="4">
        <v>-0.106927094138852</v>
      </c>
      <c r="CM36" s="3">
        <v>-0.104635834549097</v>
      </c>
      <c r="CN36" s="4">
        <v>2.04218021390837E-3</v>
      </c>
      <c r="CO36" s="3">
        <v>2.6697129724776E-3</v>
      </c>
      <c r="CP36" s="4">
        <v>2.4448842070019E-3</v>
      </c>
      <c r="CQ36" s="3">
        <v>2.12926289935791E-3</v>
      </c>
      <c r="CR36" s="4">
        <v>3.4442846582037E-3</v>
      </c>
      <c r="CS36" s="3">
        <v>-1.18313073502602E-3</v>
      </c>
      <c r="CT36" s="4">
        <v>-4.5862862436008602E-2</v>
      </c>
      <c r="CU36" s="3">
        <v>-4.1920457418212202E-2</v>
      </c>
      <c r="CV36" s="4">
        <v>-1.6653857322126601E-4</v>
      </c>
      <c r="CW36" s="3">
        <v>1.53945993629495E-3</v>
      </c>
      <c r="CX36" s="4">
        <v>2.23844463957251E-3</v>
      </c>
      <c r="CY36" s="3">
        <v>2.5792650064449898E-3</v>
      </c>
      <c r="CZ36" s="4">
        <v>2.3308333958793601E-3</v>
      </c>
      <c r="DA36" s="3">
        <v>2.38981955655092E-3</v>
      </c>
      <c r="DB36" s="4">
        <v>-5.66461538899067E-3</v>
      </c>
      <c r="DC36" s="3">
        <v>-1.9905408943135601E-3</v>
      </c>
      <c r="DD36" s="4">
        <v>-7.5576967665527198E-3</v>
      </c>
      <c r="DE36" s="3">
        <v>-3.6570069018952299E-3</v>
      </c>
      <c r="DF36" s="4">
        <v>-6.9032136886509297E-3</v>
      </c>
      <c r="DG36" s="3">
        <v>-5.25532214379604E-3</v>
      </c>
      <c r="DH36" s="4">
        <v>-1.20419160959595E-2</v>
      </c>
      <c r="DI36" s="3">
        <v>-1.18646976469422E-2</v>
      </c>
      <c r="DJ36" s="4">
        <v>-9.5186457452000293E-3</v>
      </c>
      <c r="DK36" s="3">
        <v>-5.7221809874462501E-3</v>
      </c>
      <c r="DL36" s="4">
        <v>-1.0643598019648001E-3</v>
      </c>
      <c r="DM36" s="3">
        <v>2.4587554441821498E-3</v>
      </c>
      <c r="DN36" s="4">
        <v>-3.3142273811184301E-3</v>
      </c>
      <c r="DO36" s="3">
        <v>-5.7868512445882097E-4</v>
      </c>
      <c r="DP36" s="4">
        <v>-0.33470344573128302</v>
      </c>
      <c r="DQ36" s="3">
        <v>-0.33319228681169299</v>
      </c>
      <c r="DR36" s="4">
        <v>3.0895212624609701E-3</v>
      </c>
      <c r="DS36" s="3">
        <v>2.1040365418695801E-3</v>
      </c>
      <c r="DT36" s="4">
        <v>-0.100161993048341</v>
      </c>
      <c r="DU36" s="3">
        <v>-3.4923774299339003E-2</v>
      </c>
      <c r="DV36" s="4">
        <v>-2.58074319661598</v>
      </c>
      <c r="DW36" s="3">
        <v>-2.45621393445531</v>
      </c>
      <c r="DX36" s="4">
        <v>8.9816831230549399E-2</v>
      </c>
      <c r="DY36" s="3">
        <v>8.4413941765274003E-2</v>
      </c>
      <c r="DZ36" s="4">
        <v>0.112660322189745</v>
      </c>
      <c r="EA36" s="3">
        <v>0.12909363676590099</v>
      </c>
      <c r="EB36" s="4">
        <v>-3.4644809309107197E-2</v>
      </c>
      <c r="EC36" s="3">
        <v>-3.5485342567162501E-2</v>
      </c>
      <c r="ED36" s="4">
        <v>-8.1037151194290006E-3</v>
      </c>
      <c r="EE36" s="3">
        <v>-6.0792538246835903E-3</v>
      </c>
      <c r="EF36" s="4">
        <v>82.804043815658503</v>
      </c>
      <c r="EG36" s="3">
        <v>146.19672785617101</v>
      </c>
      <c r="EH36" s="4">
        <v>93.651125906535697</v>
      </c>
    </row>
    <row r="37" spans="1:138" x14ac:dyDescent="0.25">
      <c r="A37" s="2"/>
      <c r="B37" s="2" t="b">
        <v>0</v>
      </c>
      <c r="C37" s="2" t="s">
        <v>84</v>
      </c>
      <c r="D37" s="2"/>
      <c r="E37" s="3">
        <v>0.101403910123689</v>
      </c>
      <c r="F37" s="4">
        <v>-0.11158700390036499</v>
      </c>
      <c r="G37" s="3">
        <v>-4.5135321377998902E-3</v>
      </c>
      <c r="H37" s="4">
        <v>0</v>
      </c>
      <c r="I37" s="3">
        <v>-0.454902104399249</v>
      </c>
      <c r="J37" s="4">
        <v>0.24958369317866999</v>
      </c>
      <c r="K37" s="3">
        <v>101.1448200942</v>
      </c>
      <c r="L37" s="4">
        <v>51.1191257900038</v>
      </c>
      <c r="M37" s="3">
        <v>-6.1212904244877603E-2</v>
      </c>
      <c r="N37" s="4">
        <v>-7.1934615517732406E-2</v>
      </c>
      <c r="O37" s="3">
        <v>-0.205230268782641</v>
      </c>
      <c r="P37" s="4">
        <v>2.82258014854572E-2</v>
      </c>
      <c r="Q37" s="3">
        <v>14.590376983403999</v>
      </c>
      <c r="R37" s="4">
        <v>-51.5373261519916</v>
      </c>
      <c r="S37" s="3">
        <v>-0.12992082351686801</v>
      </c>
      <c r="T37" s="4">
        <v>-10.456041884266099</v>
      </c>
      <c r="U37" s="3">
        <v>19.635074319097001</v>
      </c>
      <c r="V37" s="4">
        <v>3.6748802669044802</v>
      </c>
      <c r="W37" s="3">
        <v>0.74061470105416005</v>
      </c>
      <c r="X37" s="4">
        <v>-0.59908838251875696</v>
      </c>
      <c r="Y37" s="3">
        <v>0.36789208156216902</v>
      </c>
      <c r="Z37" s="4">
        <v>0.64217930824368497</v>
      </c>
      <c r="AA37" s="3">
        <v>-0.236834328606818</v>
      </c>
      <c r="AB37" s="4">
        <v>-5.5428719105959499E-2</v>
      </c>
      <c r="AC37" s="3">
        <v>-4.82996428754204E-2</v>
      </c>
      <c r="AD37" s="4">
        <v>7.6184201804996403E-3</v>
      </c>
      <c r="AE37" s="3">
        <v>-2.8038848590158101E-2</v>
      </c>
      <c r="AF37" s="4">
        <v>-10.840025040886699</v>
      </c>
      <c r="AG37" s="3">
        <v>-8.9967460041476002E-2</v>
      </c>
      <c r="AH37" s="4">
        <v>-1.4413697374858601</v>
      </c>
      <c r="AI37" s="3">
        <v>-0.10358728258113201</v>
      </c>
      <c r="AJ37" s="4">
        <v>1.84131069381329E-2</v>
      </c>
      <c r="AK37" s="3">
        <v>1.50623915467173E-2</v>
      </c>
      <c r="AL37" s="4">
        <v>20.497065858504001</v>
      </c>
      <c r="AM37" s="3">
        <v>-1.2522112431046999</v>
      </c>
      <c r="AN37" s="4">
        <v>-1.14581373311579</v>
      </c>
      <c r="AO37" s="3">
        <v>5.9300968103769601E-3</v>
      </c>
      <c r="AP37" s="4">
        <v>6.2589983303760104E-3</v>
      </c>
      <c r="AQ37" s="3">
        <v>0.901008994441996</v>
      </c>
      <c r="AR37" s="4">
        <v>-2.3432908576499399E-2</v>
      </c>
      <c r="AS37" s="3">
        <v>1.3961371841122501</v>
      </c>
      <c r="AT37" s="4">
        <v>8.4061714750690394E-2</v>
      </c>
      <c r="AU37" s="3">
        <v>-0.175064304963788</v>
      </c>
      <c r="AV37" s="4">
        <v>-0.18041960944006999</v>
      </c>
      <c r="AW37" s="3">
        <v>-2.2506669911631201E-2</v>
      </c>
      <c r="AX37" s="4">
        <v>-6.8103910496685504E-3</v>
      </c>
      <c r="AY37" s="3">
        <v>-9.8943426338403695E-2</v>
      </c>
      <c r="AZ37" s="4">
        <v>-1.47027119527281E-2</v>
      </c>
      <c r="BA37" s="3">
        <v>-7.3489132162529902</v>
      </c>
      <c r="BB37" s="4">
        <v>-1.35141352867124E-2</v>
      </c>
      <c r="BC37" s="3">
        <v>-36.519085889207801</v>
      </c>
      <c r="BD37" s="4">
        <v>0.98809970402429204</v>
      </c>
      <c r="BE37" s="3">
        <v>-1.55134177776251E-2</v>
      </c>
      <c r="BF37" s="4">
        <v>-4.3013794157326597E-2</v>
      </c>
      <c r="BG37" s="3">
        <v>0.12224421147846801</v>
      </c>
      <c r="BH37" s="4">
        <v>5.3609711137737902E-2</v>
      </c>
      <c r="BI37" s="3">
        <v>1.3538741864820901E-2</v>
      </c>
      <c r="BJ37" s="4">
        <v>-3.0922809595005899E-3</v>
      </c>
      <c r="BK37" s="3">
        <v>-7.0849257770474504E-3</v>
      </c>
      <c r="BL37" s="4">
        <v>-0.68495592041174502</v>
      </c>
      <c r="BM37" s="3">
        <v>-0.65203197381233202</v>
      </c>
      <c r="BN37" s="4">
        <v>-1.1000401266737E-2</v>
      </c>
      <c r="BO37" s="3">
        <v>-6.1213881884986899E-3</v>
      </c>
      <c r="BP37" s="4">
        <v>-1.6880182406359301E-2</v>
      </c>
      <c r="BQ37" s="3">
        <v>-1.8169792130468501E-2</v>
      </c>
      <c r="BR37" s="4">
        <v>3.6578923465850899E-2</v>
      </c>
      <c r="BS37" s="3">
        <v>2.6681623379381399E-2</v>
      </c>
      <c r="BT37" s="4">
        <v>2.44086240217305E-2</v>
      </c>
      <c r="BU37" s="3">
        <v>2.6363756134526101E-2</v>
      </c>
      <c r="BV37" s="4">
        <v>-7.7635688845064197E-3</v>
      </c>
      <c r="BW37" s="3">
        <v>-6.23148676808369E-3</v>
      </c>
      <c r="BX37" s="4">
        <v>-1.4668714434883301E-2</v>
      </c>
      <c r="BY37" s="3">
        <v>-4.0138459882801897E-3</v>
      </c>
      <c r="BZ37" s="4">
        <v>-1.0211985105643501E-2</v>
      </c>
      <c r="CA37" s="3">
        <v>-1.29431688722767E-2</v>
      </c>
      <c r="CB37" s="4">
        <v>-0.115069381421323</v>
      </c>
      <c r="CC37" s="3">
        <v>-0.101583450704495</v>
      </c>
      <c r="CD37" s="4">
        <v>2.56546336383594E-2</v>
      </c>
      <c r="CE37" s="3">
        <v>2.7878382927092899E-2</v>
      </c>
      <c r="CF37" s="4">
        <v>1.34439097900823E-2</v>
      </c>
      <c r="CG37" s="3">
        <v>1.1217296370463999E-3</v>
      </c>
      <c r="CH37" s="4">
        <v>-4.3691704933417203E-2</v>
      </c>
      <c r="CI37" s="3">
        <v>-4.6269628304801101E-2</v>
      </c>
      <c r="CJ37" s="4">
        <v>2.3465971602363899E-3</v>
      </c>
      <c r="CK37" s="3">
        <v>3.9968715096221899E-3</v>
      </c>
      <c r="CL37" s="4">
        <v>-0.119688800651397</v>
      </c>
      <c r="CM37" s="3">
        <v>-0.120142997107394</v>
      </c>
      <c r="CN37" s="4">
        <v>-2.28955321505122E-3</v>
      </c>
      <c r="CO37" s="3">
        <v>-1.9180911809624601E-3</v>
      </c>
      <c r="CP37" s="4">
        <v>3.05051328014582E-4</v>
      </c>
      <c r="CQ37" s="3">
        <v>-3.418010350773E-3</v>
      </c>
      <c r="CR37" s="4">
        <v>-1.9203776868818301E-3</v>
      </c>
      <c r="CS37" s="3">
        <v>-3.1780224687111801E-3</v>
      </c>
      <c r="CT37" s="4">
        <v>-5.73253091074334E-2</v>
      </c>
      <c r="CU37" s="3">
        <v>-6.0592807861081302E-2</v>
      </c>
      <c r="CV37" s="4">
        <v>-1.9818012864548898E-3</v>
      </c>
      <c r="CW37" s="3">
        <v>-3.9171723230914798E-3</v>
      </c>
      <c r="CX37" s="4">
        <v>-6.5513303201857904E-3</v>
      </c>
      <c r="CY37" s="3">
        <v>-6.17997645426685E-3</v>
      </c>
      <c r="CZ37" s="4">
        <v>-8.2675687581117794E-3</v>
      </c>
      <c r="DA37" s="3">
        <v>-5.1503843384635298E-3</v>
      </c>
      <c r="DB37" s="4">
        <v>-3.7149353789494E-3</v>
      </c>
      <c r="DC37" s="3">
        <v>-1.5126396454524199E-3</v>
      </c>
      <c r="DD37" s="4">
        <v>-3.4934316178085898E-3</v>
      </c>
      <c r="DE37" s="3">
        <v>-3.2399735310985299E-3</v>
      </c>
      <c r="DF37" s="4">
        <v>-6.11258969878799E-3</v>
      </c>
      <c r="DG37" s="3">
        <v>-3.7168231961215098E-3</v>
      </c>
      <c r="DH37" s="4">
        <v>-1.0198242843247199E-2</v>
      </c>
      <c r="DI37" s="3">
        <v>-1.0141573479018701E-2</v>
      </c>
      <c r="DJ37" s="4">
        <v>-8.5518556268318995E-3</v>
      </c>
      <c r="DK37" s="3">
        <v>-6.0251684782474399E-3</v>
      </c>
      <c r="DL37" s="4">
        <v>4.9078588745243802E-4</v>
      </c>
      <c r="DM37" s="3">
        <v>2.5572216598493801E-3</v>
      </c>
      <c r="DN37" s="4">
        <v>4.4898913922648999E-4</v>
      </c>
      <c r="DO37" s="3">
        <v>3.0325750641801699E-3</v>
      </c>
      <c r="DP37" s="4">
        <v>-0.11037083260627099</v>
      </c>
      <c r="DQ37" s="3">
        <v>-6.9963212408940004E-2</v>
      </c>
      <c r="DR37" s="4">
        <v>6.2948453143515598E-3</v>
      </c>
      <c r="DS37" s="3">
        <v>4.6260418561160001E-3</v>
      </c>
      <c r="DT37" s="4">
        <v>-0.28622677388675699</v>
      </c>
      <c r="DU37" s="3">
        <v>-0.25970812979616198</v>
      </c>
      <c r="DV37" s="4">
        <v>-2.5945786795525301</v>
      </c>
      <c r="DW37" s="3">
        <v>-2.4707913425618901</v>
      </c>
      <c r="DX37" s="4">
        <v>-2.56461930988734E-2</v>
      </c>
      <c r="DY37" s="3">
        <v>-2.00069053304406E-2</v>
      </c>
      <c r="DZ37" s="4">
        <v>0.12631402945963799</v>
      </c>
      <c r="EA37" s="3">
        <v>0.13066169638290601</v>
      </c>
      <c r="EB37" s="4">
        <v>-2.9137969347963699E-2</v>
      </c>
      <c r="EC37" s="3">
        <v>-2.6796602792701799E-2</v>
      </c>
      <c r="ED37" s="4">
        <v>-5.79042171298656E-3</v>
      </c>
      <c r="EE37" s="3">
        <v>-4.2254352374552599E-3</v>
      </c>
      <c r="EF37" s="4">
        <v>101.15180229711</v>
      </c>
      <c r="EG37" s="3">
        <v>112.874994980571</v>
      </c>
      <c r="EH37" s="4">
        <v>98.782414847183503</v>
      </c>
    </row>
    <row r="38" spans="1:138" x14ac:dyDescent="0.25">
      <c r="A38" s="2"/>
      <c r="B38" s="2" t="b">
        <v>0</v>
      </c>
      <c r="C38" s="2" t="s">
        <v>84</v>
      </c>
      <c r="D38" s="2"/>
      <c r="E38" s="3">
        <v>4.9489880075474701E-3</v>
      </c>
      <c r="F38" s="4">
        <v>-0.16260958648884799</v>
      </c>
      <c r="G38" s="3">
        <v>-2.9006324191891602E-3</v>
      </c>
      <c r="H38" s="4">
        <v>0</v>
      </c>
      <c r="I38" s="3">
        <v>-0.86837875527717201</v>
      </c>
      <c r="J38" s="4">
        <v>-0.24389053587235299</v>
      </c>
      <c r="K38" s="3">
        <v>23.598436898527702</v>
      </c>
      <c r="L38" s="4">
        <v>19.1405683163897</v>
      </c>
      <c r="M38" s="3">
        <v>-6.3683479548509198E-2</v>
      </c>
      <c r="N38" s="4">
        <v>-2.8804437461025002E-2</v>
      </c>
      <c r="O38" s="3">
        <v>-0.49178064591628901</v>
      </c>
      <c r="P38" s="4">
        <v>-0.345213529066286</v>
      </c>
      <c r="Q38" s="3">
        <v>8.5317660532423201</v>
      </c>
      <c r="R38" s="4">
        <v>-182.841810626637</v>
      </c>
      <c r="S38" s="3">
        <v>-1.22776173605549</v>
      </c>
      <c r="T38" s="4">
        <v>-16.912975795173601</v>
      </c>
      <c r="U38" s="3">
        <v>-10.0483124084147</v>
      </c>
      <c r="V38" s="4">
        <v>-4.5063203521358801</v>
      </c>
      <c r="W38" s="3">
        <v>-0.87122523984698297</v>
      </c>
      <c r="X38" s="4">
        <v>-1.46869060062835</v>
      </c>
      <c r="Y38" s="3">
        <v>3.0996209705078701E-2</v>
      </c>
      <c r="Z38" s="4">
        <v>-1.6496240737113901</v>
      </c>
      <c r="AA38" s="3">
        <v>-0.18719388428381201</v>
      </c>
      <c r="AB38" s="4">
        <v>-6.3091272298327603E-2</v>
      </c>
      <c r="AC38" s="3">
        <v>-4.7991119860669403E-2</v>
      </c>
      <c r="AD38" s="4">
        <v>-6.3824178994326006E-2</v>
      </c>
      <c r="AE38" s="3">
        <v>-1.25403441545949E-2</v>
      </c>
      <c r="AF38" s="4">
        <v>-9.7568436777347909</v>
      </c>
      <c r="AG38" s="3">
        <v>-7.6281928836460094E-2</v>
      </c>
      <c r="AH38" s="4">
        <v>-1.3763075009891801</v>
      </c>
      <c r="AI38" s="3">
        <v>-9.2451753266623998E-2</v>
      </c>
      <c r="AJ38" s="4">
        <v>1.4952509751764501E-3</v>
      </c>
      <c r="AK38" s="3">
        <v>-1.5626589559899801E-4</v>
      </c>
      <c r="AL38" s="4">
        <v>18.359846848531902</v>
      </c>
      <c r="AM38" s="3">
        <v>-1.2392780204087801</v>
      </c>
      <c r="AN38" s="4">
        <v>-1.1679472526827399</v>
      </c>
      <c r="AO38" s="3">
        <v>2.9387887022273599E-3</v>
      </c>
      <c r="AP38" s="4">
        <v>-1.14422513474503E-3</v>
      </c>
      <c r="AQ38" s="3">
        <v>0.12998914757737201</v>
      </c>
      <c r="AR38" s="4">
        <v>-3.3158680151146397E-2</v>
      </c>
      <c r="AS38" s="3">
        <v>0.145056137226409</v>
      </c>
      <c r="AT38" s="4">
        <v>4.2787021868207903E-2</v>
      </c>
      <c r="AU38" s="3">
        <v>-0.16151053500449999</v>
      </c>
      <c r="AV38" s="4">
        <v>-0.27129805714580801</v>
      </c>
      <c r="AW38" s="3">
        <v>-1.69690883927325E-2</v>
      </c>
      <c r="AX38" s="4">
        <v>-5.2319669915611901E-3</v>
      </c>
      <c r="AY38" s="3">
        <v>-6.18537121476418E-2</v>
      </c>
      <c r="AZ38" s="4">
        <v>-9.4807392559054498E-3</v>
      </c>
      <c r="BA38" s="3">
        <v>-8.16361154904593</v>
      </c>
      <c r="BB38" s="4">
        <v>-4.3931886404553998E-3</v>
      </c>
      <c r="BC38" s="3">
        <v>-41.001394237454299</v>
      </c>
      <c r="BD38" s="4">
        <v>0.81088974251454504</v>
      </c>
      <c r="BE38" s="3">
        <v>1.3012639163970101E-2</v>
      </c>
      <c r="BF38" s="4">
        <v>0.116712516334729</v>
      </c>
      <c r="BG38" s="3">
        <v>3.07231202097317E-2</v>
      </c>
      <c r="BH38" s="4">
        <v>-4.5961763872786102E-4</v>
      </c>
      <c r="BI38" s="3">
        <v>-5.0301284580867196E-3</v>
      </c>
      <c r="BJ38" s="4">
        <v>-3.7965059724367999E-3</v>
      </c>
      <c r="BK38" s="3">
        <v>-3.89071883724856E-3</v>
      </c>
      <c r="BL38" s="4">
        <v>-0.67945875453526094</v>
      </c>
      <c r="BM38" s="3">
        <v>-0.66440234920800501</v>
      </c>
      <c r="BN38" s="4">
        <v>-1.34687984641288E-2</v>
      </c>
      <c r="BO38" s="3">
        <v>-1.3698393741748799E-2</v>
      </c>
      <c r="BP38" s="4">
        <v>-2.4313719602690301E-2</v>
      </c>
      <c r="BQ38" s="3">
        <v>-2.5013912405763099E-2</v>
      </c>
      <c r="BR38" s="4">
        <v>3.5404056749062503E-2</v>
      </c>
      <c r="BS38" s="3">
        <v>2.77433236664444E-2</v>
      </c>
      <c r="BT38" s="4">
        <v>1.79644375669527E-2</v>
      </c>
      <c r="BU38" s="3">
        <v>1.6039826542437598E-2</v>
      </c>
      <c r="BV38" s="4">
        <v>-1.20785341612286E-2</v>
      </c>
      <c r="BW38" s="3">
        <v>-5.2818665093367703E-3</v>
      </c>
      <c r="BX38" s="4">
        <v>-1.7738771505513801E-2</v>
      </c>
      <c r="BY38" s="3">
        <v>-7.4136328585557802E-3</v>
      </c>
      <c r="BZ38" s="4">
        <v>-1.9132953105028199E-2</v>
      </c>
      <c r="CA38" s="3">
        <v>-3.6304022664551697E-2</v>
      </c>
      <c r="CB38" s="4">
        <v>-0.16160429200979101</v>
      </c>
      <c r="CC38" s="3">
        <v>-0.141581291956838</v>
      </c>
      <c r="CD38" s="4">
        <v>2.5019382421539098E-2</v>
      </c>
      <c r="CE38" s="3">
        <v>4.3100490145655597E-2</v>
      </c>
      <c r="CF38" s="4">
        <v>-6.1671984179011597E-4</v>
      </c>
      <c r="CG38" s="3">
        <v>-1.94835282814835E-4</v>
      </c>
      <c r="CH38" s="4">
        <v>-3.8305649009485902E-2</v>
      </c>
      <c r="CI38" s="3">
        <v>-3.99373464589362E-2</v>
      </c>
      <c r="CJ38" s="4">
        <v>2.6689294460616798E-3</v>
      </c>
      <c r="CK38" s="3">
        <v>2.8393219678366998E-3</v>
      </c>
      <c r="CL38" s="4">
        <v>-0.12018736893443401</v>
      </c>
      <c r="CM38" s="3">
        <v>-0.118166364176072</v>
      </c>
      <c r="CN38" s="4">
        <v>-1.9672797210240202E-3</v>
      </c>
      <c r="CO38" s="3">
        <v>-8.6569670049808998E-4</v>
      </c>
      <c r="CP38" s="4">
        <v>2.53734474653194E-3</v>
      </c>
      <c r="CQ38" s="3">
        <v>-2.64058827875657E-3</v>
      </c>
      <c r="CR38" s="4">
        <v>1.23940629298771E-3</v>
      </c>
      <c r="CS38" s="3">
        <v>-4.8445877534545401E-3</v>
      </c>
      <c r="CT38" s="4">
        <v>-5.86066399152603E-2</v>
      </c>
      <c r="CU38" s="3">
        <v>-5.4402191764935298E-2</v>
      </c>
      <c r="CV38" s="4">
        <v>-1.6738207497553001E-3</v>
      </c>
      <c r="CW38" s="3">
        <v>-3.7064290243669301E-3</v>
      </c>
      <c r="CX38" s="4">
        <v>-5.0280619403090298E-3</v>
      </c>
      <c r="CY38" s="3">
        <v>-6.7280937889742402E-3</v>
      </c>
      <c r="CZ38" s="4">
        <v>-7.1620282861338796E-3</v>
      </c>
      <c r="DA38" s="3">
        <v>-8.2489149274758596E-3</v>
      </c>
      <c r="DB38" s="4">
        <v>-4.2110337264034603E-3</v>
      </c>
      <c r="DC38" s="3">
        <v>-8.0710325151044798E-4</v>
      </c>
      <c r="DD38" s="4">
        <v>-4.0080853821294997E-3</v>
      </c>
      <c r="DE38" s="3">
        <v>-1.74380076715529E-3</v>
      </c>
      <c r="DF38" s="4">
        <v>-4.8719621679570403E-3</v>
      </c>
      <c r="DG38" s="3">
        <v>-1.7877902933914299E-3</v>
      </c>
      <c r="DH38" s="4">
        <v>-9.9788258254109707E-3</v>
      </c>
      <c r="DI38" s="3">
        <v>-1.27780504277476E-2</v>
      </c>
      <c r="DJ38" s="4">
        <v>-8.1652626629040697E-3</v>
      </c>
      <c r="DK38" s="3">
        <v>-5.2447743002370199E-3</v>
      </c>
      <c r="DL38" s="4">
        <v>-1.33126035372602E-4</v>
      </c>
      <c r="DM38" s="3">
        <v>5.8884966667671905E-4</v>
      </c>
      <c r="DN38" s="4">
        <v>-2.24643600877226E-4</v>
      </c>
      <c r="DO38" s="3">
        <v>1.6730630669536E-3</v>
      </c>
      <c r="DP38" s="4">
        <v>-0.107864359928451</v>
      </c>
      <c r="DQ38" s="3">
        <v>-7.9072263675202703E-2</v>
      </c>
      <c r="DR38" s="4">
        <v>3.52249733889485E-3</v>
      </c>
      <c r="DS38" s="3">
        <v>3.8941547237128999E-3</v>
      </c>
      <c r="DT38" s="4">
        <v>-0.30258951655641197</v>
      </c>
      <c r="DU38" s="3">
        <v>-0.27220881004657699</v>
      </c>
      <c r="DV38" s="4">
        <v>-2.55820704927104</v>
      </c>
      <c r="DW38" s="3">
        <v>-2.4531480536382202</v>
      </c>
      <c r="DX38" s="4">
        <v>-3.3772989032300998E-2</v>
      </c>
      <c r="DY38" s="3">
        <v>-2.56255260880228E-2</v>
      </c>
      <c r="DZ38" s="4">
        <v>0.109163488097987</v>
      </c>
      <c r="EA38" s="3">
        <v>0.111550071292372</v>
      </c>
      <c r="EB38" s="4">
        <v>-2.8385749791803801E-2</v>
      </c>
      <c r="EC38" s="3">
        <v>-2.7791560759169599E-2</v>
      </c>
      <c r="ED38" s="4">
        <v>-4.2812039522124104E-3</v>
      </c>
      <c r="EE38" s="3">
        <v>-3.9989911266389098E-3</v>
      </c>
      <c r="EF38" s="4">
        <v>96.765448345208895</v>
      </c>
      <c r="EG38" s="3">
        <v>107.699658329662</v>
      </c>
      <c r="EH38" s="4">
        <v>95.872952841254303</v>
      </c>
    </row>
    <row r="39" spans="1:138" x14ac:dyDescent="0.25">
      <c r="A39" s="2"/>
      <c r="B39" s="2" t="b">
        <v>0</v>
      </c>
      <c r="C39" s="2" t="s">
        <v>82</v>
      </c>
      <c r="D39" s="2" t="s">
        <v>80</v>
      </c>
      <c r="E39" s="3">
        <v>-0.206849288721871</v>
      </c>
      <c r="F39" s="4">
        <v>-0.33693138236841802</v>
      </c>
      <c r="G39" s="3">
        <v>-6.9137213842165E-3</v>
      </c>
      <c r="H39" s="4">
        <v>0</v>
      </c>
      <c r="I39" s="3">
        <v>-1.6522383002274901</v>
      </c>
      <c r="J39" s="4">
        <v>-1.2039058885539</v>
      </c>
      <c r="K39" s="3">
        <v>4747.0365616988902</v>
      </c>
      <c r="L39" s="4">
        <v>4086.1332580206099</v>
      </c>
      <c r="M39" s="3">
        <v>1.9118806139312401</v>
      </c>
      <c r="N39" s="4">
        <v>2.0046470923299302</v>
      </c>
      <c r="O39" s="3">
        <v>-0.121493334695915</v>
      </c>
      <c r="P39" s="4">
        <v>0.16710487471350799</v>
      </c>
      <c r="Q39" s="3">
        <v>13.298940162714</v>
      </c>
      <c r="R39" s="4">
        <v>262.66033856277699</v>
      </c>
      <c r="S39" s="3">
        <v>1.5587305214967599</v>
      </c>
      <c r="T39" s="4">
        <v>-6.0209396323385702</v>
      </c>
      <c r="U39" s="3">
        <v>1820.1138966496201</v>
      </c>
      <c r="V39" s="4">
        <v>1635.1096790577801</v>
      </c>
      <c r="W39" s="3">
        <v>1193.88570191959</v>
      </c>
      <c r="X39" s="4">
        <v>890.74623976087503</v>
      </c>
      <c r="Y39" s="3">
        <v>137.33981604063001</v>
      </c>
      <c r="Z39" s="4">
        <v>976.01983982136505</v>
      </c>
      <c r="AA39" s="3">
        <v>230.494711700453</v>
      </c>
      <c r="AB39" s="4">
        <v>0.20692435371356499</v>
      </c>
      <c r="AC39" s="3">
        <v>0.16688672658169501</v>
      </c>
      <c r="AD39" s="4">
        <v>-0.25084506558154401</v>
      </c>
      <c r="AE39" s="3">
        <v>3.0039000868775999E-2</v>
      </c>
      <c r="AF39" s="4">
        <v>-24.033430637971598</v>
      </c>
      <c r="AG39" s="3">
        <v>-0.21281656053148401</v>
      </c>
      <c r="AH39" s="4">
        <v>-2.0913854544861499</v>
      </c>
      <c r="AI39" s="3">
        <v>-0.107106697101316</v>
      </c>
      <c r="AJ39" s="4">
        <v>7.27687416741321E-3</v>
      </c>
      <c r="AK39" s="3">
        <v>2.7681224903097702E-2</v>
      </c>
      <c r="AL39" s="4">
        <v>28.083962161748101</v>
      </c>
      <c r="AM39" s="3">
        <v>-1.3002556950579001</v>
      </c>
      <c r="AN39" s="4">
        <v>-1.3596174152978699</v>
      </c>
      <c r="AO39" s="3">
        <v>3.1047704229740101E-2</v>
      </c>
      <c r="AP39" s="4">
        <v>2.9629680713069099E-2</v>
      </c>
      <c r="AQ39" s="3">
        <v>3.42311356920472E-2</v>
      </c>
      <c r="AR39" s="4">
        <v>-1.0409040972761401E-2</v>
      </c>
      <c r="AS39" s="3">
        <v>3.9218730822757598E-2</v>
      </c>
      <c r="AT39" s="4">
        <v>6.5060321782873702E-3</v>
      </c>
      <c r="AU39" s="3">
        <v>4.3465612905875098E-2</v>
      </c>
      <c r="AV39" s="4">
        <v>2.5162949403910999E-2</v>
      </c>
      <c r="AW39" s="3">
        <v>-9.5000495445842797E-2</v>
      </c>
      <c r="AX39" s="4">
        <v>1.85494734925877E-2</v>
      </c>
      <c r="AY39" s="3">
        <v>-1.28968721297849</v>
      </c>
      <c r="AZ39" s="4">
        <v>1.94299368228553E-2</v>
      </c>
      <c r="BA39" s="3">
        <v>-18.760318605954801</v>
      </c>
      <c r="BB39" s="4">
        <v>-1.38681651048573E-2</v>
      </c>
      <c r="BC39" s="3">
        <v>-91.202847174627195</v>
      </c>
      <c r="BD39" s="4">
        <v>0.85497248965079597</v>
      </c>
      <c r="BE39" s="3">
        <v>-4.1203622543340701E-2</v>
      </c>
      <c r="BF39" s="4">
        <v>0.50360498988322899</v>
      </c>
      <c r="BG39" s="3">
        <v>-0.26476501895772803</v>
      </c>
      <c r="BH39" s="4">
        <v>3.4088643979167998E-2</v>
      </c>
      <c r="BI39" s="3">
        <v>5.2636583582045399E-2</v>
      </c>
      <c r="BJ39" s="4">
        <v>0.47331121782416102</v>
      </c>
      <c r="BK39" s="3">
        <v>0.51271205309770296</v>
      </c>
      <c r="BL39" s="4">
        <v>-0.13992576144653299</v>
      </c>
      <c r="BM39" s="3">
        <v>-8.3252802890071503E-2</v>
      </c>
      <c r="BN39" s="4">
        <v>-3.3778038914418398E-2</v>
      </c>
      <c r="BO39" s="3">
        <v>-2.9434876308447499E-2</v>
      </c>
      <c r="BP39" s="4">
        <v>-5.15171869650436E-2</v>
      </c>
      <c r="BQ39" s="3">
        <v>-5.5868673295728997E-2</v>
      </c>
      <c r="BR39" s="4">
        <v>-1.27838740532538E-2</v>
      </c>
      <c r="BS39" s="3">
        <v>-1.42240255749373E-2</v>
      </c>
      <c r="BT39" s="4">
        <v>-2.8135694286364001E-2</v>
      </c>
      <c r="BU39" s="3">
        <v>-2.2377990152573399E-2</v>
      </c>
      <c r="BV39" s="4">
        <v>-1.41743455282429E-2</v>
      </c>
      <c r="BW39" s="3">
        <v>-9.4509418445476098E-3</v>
      </c>
      <c r="BX39" s="4">
        <v>-3.4567365394628097E-2</v>
      </c>
      <c r="BY39" s="3">
        <v>-2.7985457853008201E-2</v>
      </c>
      <c r="BZ39" s="4">
        <v>-0.124029645450955</v>
      </c>
      <c r="CA39" s="3">
        <v>-0.14029171650380801</v>
      </c>
      <c r="CB39" s="4">
        <v>-0.42121390244941398</v>
      </c>
      <c r="CC39" s="3">
        <v>-0.42926687834718202</v>
      </c>
      <c r="CD39" s="4">
        <v>-1.6681725861912501E-2</v>
      </c>
      <c r="CE39" s="3">
        <v>-1.36024171778508E-2</v>
      </c>
      <c r="CF39" s="4">
        <v>-4.70083568951011E-3</v>
      </c>
      <c r="CG39" s="3">
        <v>-1.946981296422E-3</v>
      </c>
      <c r="CH39" s="4">
        <v>-0.10322222994152799</v>
      </c>
      <c r="CI39" s="3">
        <v>-0.12337289033134199</v>
      </c>
      <c r="CJ39" s="4">
        <v>0.67655856806217896</v>
      </c>
      <c r="CK39" s="3">
        <v>0.72303313989439</v>
      </c>
      <c r="CL39" s="4">
        <v>0.57222598374046296</v>
      </c>
      <c r="CM39" s="3">
        <v>0.622341600570683</v>
      </c>
      <c r="CN39" s="4">
        <v>0.67300607040639304</v>
      </c>
      <c r="CO39" s="3">
        <v>0.734467432468489</v>
      </c>
      <c r="CP39" s="4">
        <v>0.66389514697058805</v>
      </c>
      <c r="CQ39" s="3">
        <v>0.72794941353334597</v>
      </c>
      <c r="CR39" s="4">
        <v>0.59571753099236502</v>
      </c>
      <c r="CS39" s="3">
        <v>0.64580258030961002</v>
      </c>
      <c r="CT39" s="4">
        <v>0.52681392128323901</v>
      </c>
      <c r="CU39" s="3">
        <v>0.58032411859567901</v>
      </c>
      <c r="CV39" s="4">
        <v>0.63409763538943598</v>
      </c>
      <c r="CW39" s="3">
        <v>0.64101723279511402</v>
      </c>
      <c r="CX39" s="4">
        <v>0.57450856399417505</v>
      </c>
      <c r="CY39" s="3">
        <v>0.62092758929849201</v>
      </c>
      <c r="CZ39" s="4">
        <v>0.56245154558463695</v>
      </c>
      <c r="DA39" s="3">
        <v>0.60347158241015697</v>
      </c>
      <c r="DB39" s="4">
        <v>0.58196193278183195</v>
      </c>
      <c r="DC39" s="3">
        <v>0.62102553386091996</v>
      </c>
      <c r="DD39" s="4">
        <v>0.572844748314561</v>
      </c>
      <c r="DE39" s="3">
        <v>0.61846047487939504</v>
      </c>
      <c r="DF39" s="4">
        <v>0.52682638815320504</v>
      </c>
      <c r="DG39" s="3">
        <v>0.57837557048869703</v>
      </c>
      <c r="DH39" s="4">
        <v>0.52345827492353103</v>
      </c>
      <c r="DI39" s="3">
        <v>0.56165193091723398</v>
      </c>
      <c r="DJ39" s="4">
        <v>0.53442256837317703</v>
      </c>
      <c r="DK39" s="3">
        <v>0.60479078078179704</v>
      </c>
      <c r="DL39" s="4">
        <v>-3.5530173527407202E-3</v>
      </c>
      <c r="DM39" s="3">
        <v>-5.1117673224942003E-3</v>
      </c>
      <c r="DN39" s="4">
        <v>-3.1616380161934299E-3</v>
      </c>
      <c r="DO39" s="3">
        <v>-5.1197572842602299E-3</v>
      </c>
      <c r="DP39" s="4">
        <v>-0.34497666757261902</v>
      </c>
      <c r="DQ39" s="3">
        <v>-0.34585641305626502</v>
      </c>
      <c r="DR39" s="4">
        <v>7.9053979123142005E-4</v>
      </c>
      <c r="DS39" s="3">
        <v>-2.9239551492117702E-4</v>
      </c>
      <c r="DT39" s="4">
        <v>0.22721646362258399</v>
      </c>
      <c r="DU39" s="3">
        <v>0.73441688902026503</v>
      </c>
      <c r="DV39" s="4">
        <v>-1.3099884258094301</v>
      </c>
      <c r="DW39" s="3">
        <v>-1.8157761411198099</v>
      </c>
      <c r="DX39" s="4">
        <v>-5.1543968308963198E-2</v>
      </c>
      <c r="DY39" s="3">
        <v>-4.5062870424837101E-2</v>
      </c>
      <c r="DZ39" s="4">
        <v>8.8458071968021204E-2</v>
      </c>
      <c r="EA39" s="3">
        <v>9.7015404451140694E-2</v>
      </c>
      <c r="EB39" s="4">
        <v>0.115480685267201</v>
      </c>
      <c r="EC39" s="3">
        <v>0.131154189901424</v>
      </c>
      <c r="ED39" s="4">
        <v>0.36191090893137701</v>
      </c>
      <c r="EE39" s="3">
        <v>0.37782463566479102</v>
      </c>
      <c r="EF39" s="4">
        <v>92.325220171504</v>
      </c>
      <c r="EG39" s="3">
        <v>122.386536175096</v>
      </c>
      <c r="EH39" s="4">
        <v>99.627902010554905</v>
      </c>
    </row>
    <row r="40" spans="1:138" x14ac:dyDescent="0.25">
      <c r="A40" s="2"/>
      <c r="B40" s="2" t="b">
        <v>0</v>
      </c>
      <c r="C40" s="2" t="s">
        <v>0</v>
      </c>
      <c r="D40" s="2" t="s">
        <v>134</v>
      </c>
      <c r="E40" s="3">
        <v>-0.211124688180273</v>
      </c>
      <c r="F40" s="4">
        <v>-0.11066976552131901</v>
      </c>
      <c r="G40" s="3">
        <v>-8.8241469555442494E-3</v>
      </c>
      <c r="H40" s="4">
        <v>0</v>
      </c>
      <c r="I40" s="3">
        <v>-1.6369531031117099</v>
      </c>
      <c r="J40" s="4">
        <v>-0.89385546236630897</v>
      </c>
      <c r="K40" s="3">
        <v>50216.413125069601</v>
      </c>
      <c r="L40" s="4">
        <v>43252.887999139602</v>
      </c>
      <c r="M40" s="3">
        <v>2.84231019458444</v>
      </c>
      <c r="N40" s="4">
        <v>3.1125877295893898</v>
      </c>
      <c r="O40" s="3">
        <v>-9.8058723642044807E-2</v>
      </c>
      <c r="P40" s="4">
        <v>-3.0620212576266199E-2</v>
      </c>
      <c r="Q40" s="3">
        <v>16.019051948719</v>
      </c>
      <c r="R40" s="4">
        <v>432.80441014368699</v>
      </c>
      <c r="S40" s="3">
        <v>2.7782917579754298</v>
      </c>
      <c r="T40" s="4">
        <v>19.987281168773102</v>
      </c>
      <c r="U40" s="3">
        <v>19199.402207196301</v>
      </c>
      <c r="V40" s="4">
        <v>16457.398389935599</v>
      </c>
      <c r="W40" s="3">
        <v>10255.467680246</v>
      </c>
      <c r="X40" s="4">
        <v>8558.6208225210594</v>
      </c>
      <c r="Y40" s="3">
        <v>1249.0172760110299</v>
      </c>
      <c r="Z40" s="4">
        <v>9615.6539142908896</v>
      </c>
      <c r="AA40" s="3">
        <v>2227.6411164279998</v>
      </c>
      <c r="AB40" s="4">
        <v>2.1416253360301201</v>
      </c>
      <c r="AC40" s="3">
        <v>2.2428456546706399</v>
      </c>
      <c r="AD40" s="4">
        <v>-0.21480263939913299</v>
      </c>
      <c r="AE40" s="3">
        <v>3.0189632673078101E-2</v>
      </c>
      <c r="AF40" s="4">
        <v>-24.349265225698002</v>
      </c>
      <c r="AG40" s="3">
        <v>-0.21140403343861999</v>
      </c>
      <c r="AH40" s="4">
        <v>-2.0735429006069199</v>
      </c>
      <c r="AI40" s="3">
        <v>-9.0395749644116299E-2</v>
      </c>
      <c r="AJ40" s="4">
        <v>2.8628975726603799E-2</v>
      </c>
      <c r="AK40" s="3">
        <v>3.9743663783372303E-2</v>
      </c>
      <c r="AL40" s="4">
        <v>34.431233961219398</v>
      </c>
      <c r="AM40" s="3">
        <v>-1.55310182521607</v>
      </c>
      <c r="AN40" s="4">
        <v>-1.32199227466245</v>
      </c>
      <c r="AO40" s="3">
        <v>5.0094453145844403E-2</v>
      </c>
      <c r="AP40" s="4">
        <v>2.7004348820835002E-2</v>
      </c>
      <c r="AQ40" s="3">
        <v>0.178597832988311</v>
      </c>
      <c r="AR40" s="4">
        <v>-4.9658793134890597E-3</v>
      </c>
      <c r="AS40" s="3">
        <v>0.32914951340980803</v>
      </c>
      <c r="AT40" s="4">
        <v>1.1044080729273599E-2</v>
      </c>
      <c r="AU40" s="3">
        <v>4.3685510869150998E-2</v>
      </c>
      <c r="AV40" s="4">
        <v>4.0501470670150599E-2</v>
      </c>
      <c r="AW40" s="3">
        <v>-7.48599340234435E-2</v>
      </c>
      <c r="AX40" s="4">
        <v>0.20072678301368699</v>
      </c>
      <c r="AY40" s="3">
        <v>-1.2825120782202399</v>
      </c>
      <c r="AZ40" s="4">
        <v>0.13514130709452701</v>
      </c>
      <c r="BA40" s="3">
        <v>-18.806605179441</v>
      </c>
      <c r="BB40" s="4">
        <v>6.6951307858176295E-2</v>
      </c>
      <c r="BC40" s="3">
        <v>-91.091617412494003</v>
      </c>
      <c r="BD40" s="4">
        <v>1.18521955511084</v>
      </c>
      <c r="BE40" s="3">
        <v>-4.0987779909227903E-2</v>
      </c>
      <c r="BF40" s="4">
        <v>1.3030086285615099</v>
      </c>
      <c r="BG40" s="3">
        <v>0.41104118146145302</v>
      </c>
      <c r="BH40" s="4">
        <v>0.42195286520941999</v>
      </c>
      <c r="BI40" s="3">
        <v>0.47809883499614803</v>
      </c>
      <c r="BJ40" s="4">
        <v>1.6988155387902499</v>
      </c>
      <c r="BK40" s="3">
        <v>1.8367334307404499</v>
      </c>
      <c r="BL40" s="4">
        <v>1.7465529309275001</v>
      </c>
      <c r="BM40" s="3">
        <v>2.0499322060453302</v>
      </c>
      <c r="BN40" s="4">
        <v>-3.75057052542946E-2</v>
      </c>
      <c r="BO40" s="3">
        <v>-3.50117247814987E-2</v>
      </c>
      <c r="BP40" s="4">
        <v>-5.3371513323969999E-2</v>
      </c>
      <c r="BQ40" s="3">
        <v>-6.1168043592732799E-2</v>
      </c>
      <c r="BR40" s="4">
        <v>-1.5531891284425101E-2</v>
      </c>
      <c r="BS40" s="3">
        <v>-1.05110877950493E-2</v>
      </c>
      <c r="BT40" s="4">
        <v>-2.5686114927725701E-2</v>
      </c>
      <c r="BU40" s="3">
        <v>-2.3868541123572298E-2</v>
      </c>
      <c r="BV40" s="4">
        <v>-1.3652601619456001E-2</v>
      </c>
      <c r="BW40" s="3">
        <v>-1.0229691103723E-2</v>
      </c>
      <c r="BX40" s="4">
        <v>-3.5784604221047497E-2</v>
      </c>
      <c r="BY40" s="3">
        <v>-2.7503553240383598E-2</v>
      </c>
      <c r="BZ40" s="4">
        <v>-0.12490663181143299</v>
      </c>
      <c r="CA40" s="3">
        <v>-0.13830574173882501</v>
      </c>
      <c r="CB40" s="4">
        <v>-0.42742363841181702</v>
      </c>
      <c r="CC40" s="3">
        <v>-0.42475337199676699</v>
      </c>
      <c r="CD40" s="4">
        <v>-2.5641922504268898E-2</v>
      </c>
      <c r="CE40" s="3">
        <v>-1.36024171778508E-2</v>
      </c>
      <c r="CF40" s="4">
        <v>-4.2419260050271801E-3</v>
      </c>
      <c r="CG40" s="3">
        <v>-1.7445332786944099E-3</v>
      </c>
      <c r="CH40" s="4">
        <v>-7.4855948769238401E-2</v>
      </c>
      <c r="CI40" s="3">
        <v>-9.0074881438426596E-2</v>
      </c>
      <c r="CJ40" s="4">
        <v>2.4733377451381</v>
      </c>
      <c r="CK40" s="3">
        <v>2.6105499723349102</v>
      </c>
      <c r="CL40" s="4">
        <v>2.35910767913454</v>
      </c>
      <c r="CM40" s="3">
        <v>2.4964394576793199</v>
      </c>
      <c r="CN40" s="4">
        <v>2.4661591043984199</v>
      </c>
      <c r="CO40" s="3">
        <v>2.6628926205769599</v>
      </c>
      <c r="CP40" s="4">
        <v>2.43822620676888</v>
      </c>
      <c r="CQ40" s="3">
        <v>2.63715402087545</v>
      </c>
      <c r="CR40" s="4">
        <v>2.4190879042390399</v>
      </c>
      <c r="CS40" s="3">
        <v>2.6228952246100401</v>
      </c>
      <c r="CT40" s="4">
        <v>2.3223031453199798</v>
      </c>
      <c r="CU40" s="3">
        <v>2.5290045437434299</v>
      </c>
      <c r="CV40" s="4">
        <v>2.4512138581587699</v>
      </c>
      <c r="CW40" s="3">
        <v>2.4852808920889902</v>
      </c>
      <c r="CX40" s="4">
        <v>2.32236764075137</v>
      </c>
      <c r="CY40" s="3">
        <v>2.4439669932355299</v>
      </c>
      <c r="CZ40" s="4">
        <v>2.2793105038283099</v>
      </c>
      <c r="DA40" s="3">
        <v>2.43388329972076</v>
      </c>
      <c r="DB40" s="4">
        <v>2.3012382514954699</v>
      </c>
      <c r="DC40" s="3">
        <v>2.4458367467053099</v>
      </c>
      <c r="DD40" s="4">
        <v>2.3461662782116899</v>
      </c>
      <c r="DE40" s="3">
        <v>2.5027704618390199</v>
      </c>
      <c r="DF40" s="4">
        <v>2.2363211075586298</v>
      </c>
      <c r="DG40" s="3">
        <v>2.3651774400868302</v>
      </c>
      <c r="DH40" s="4">
        <v>2.22570682121717</v>
      </c>
      <c r="DI40" s="3">
        <v>2.3832977179325501</v>
      </c>
      <c r="DJ40" s="4">
        <v>2.25385019527209</v>
      </c>
      <c r="DK40" s="3">
        <v>2.50255350673336</v>
      </c>
      <c r="DL40" s="4">
        <v>4.7984055055352E-3</v>
      </c>
      <c r="DM40" s="3">
        <v>-1.6602763333612299E-3</v>
      </c>
      <c r="DN40" s="4">
        <v>4.0675240610543398E-3</v>
      </c>
      <c r="DO40" s="3">
        <v>-3.72719840428042E-3</v>
      </c>
      <c r="DP40" s="4">
        <v>-0.33806224528546702</v>
      </c>
      <c r="DQ40" s="3">
        <v>-0.34084724851438802</v>
      </c>
      <c r="DR40" s="4">
        <v>1.1362508665929199E-2</v>
      </c>
      <c r="DS40" s="3">
        <v>2.4910473009065498E-3</v>
      </c>
      <c r="DT40" s="4">
        <v>0.25549705298405601</v>
      </c>
      <c r="DU40" s="3">
        <v>0.559059628925342</v>
      </c>
      <c r="DV40" s="4">
        <v>-2.4486858557404898</v>
      </c>
      <c r="DW40" s="3">
        <v>-2.3422003195887098</v>
      </c>
      <c r="DX40" s="4">
        <v>-3.8926267243459899E-2</v>
      </c>
      <c r="DY40" s="3">
        <v>-3.33796288667563E-2</v>
      </c>
      <c r="DZ40" s="4">
        <v>7.4543782176663201E-2</v>
      </c>
      <c r="EA40" s="3">
        <v>9.1086258317355104E-2</v>
      </c>
      <c r="EB40" s="4">
        <v>1.7021795191951601</v>
      </c>
      <c r="EC40" s="3">
        <v>1.77366517205144</v>
      </c>
      <c r="ED40" s="4">
        <v>2.0080330442531298</v>
      </c>
      <c r="EE40" s="3">
        <v>2.0474990650396698</v>
      </c>
      <c r="EF40" s="4">
        <v>90.299625853724507</v>
      </c>
      <c r="EG40" s="3">
        <v>135.71406539981101</v>
      </c>
      <c r="EH40" s="4">
        <v>98.5572376816597</v>
      </c>
    </row>
    <row r="41" spans="1:138" x14ac:dyDescent="0.25">
      <c r="A41" s="2"/>
      <c r="B41" s="2" t="b">
        <v>0</v>
      </c>
      <c r="C41" s="2" t="s">
        <v>164</v>
      </c>
      <c r="D41" s="2" t="s">
        <v>134</v>
      </c>
      <c r="E41" s="3">
        <v>-0.210035674983268</v>
      </c>
      <c r="F41" s="4">
        <v>-0.27994550691513997</v>
      </c>
      <c r="G41" s="3">
        <v>-7.4242202295601196E-3</v>
      </c>
      <c r="H41" s="4">
        <v>0</v>
      </c>
      <c r="I41" s="3">
        <v>-1.42617328589612</v>
      </c>
      <c r="J41" s="4">
        <v>-0.661152189740564</v>
      </c>
      <c r="K41" s="3">
        <v>49592.756313505597</v>
      </c>
      <c r="L41" s="4">
        <v>44116.864487712803</v>
      </c>
      <c r="M41" s="3">
        <v>2.6360311080568302</v>
      </c>
      <c r="N41" s="4">
        <v>3.0030919156969</v>
      </c>
      <c r="O41" s="3">
        <v>-0.30411758126579602</v>
      </c>
      <c r="P41" s="4">
        <v>-0.14872857515291099</v>
      </c>
      <c r="Q41" s="3">
        <v>26.642631549644001</v>
      </c>
      <c r="R41" s="4">
        <v>520.90306667936795</v>
      </c>
      <c r="S41" s="3">
        <v>2.0989844927144099</v>
      </c>
      <c r="T41" s="4">
        <v>4.0087419675870404</v>
      </c>
      <c r="U41" s="3">
        <v>19050.605937551001</v>
      </c>
      <c r="V41" s="4">
        <v>16833.157146330599</v>
      </c>
      <c r="W41" s="3">
        <v>10407.1077157524</v>
      </c>
      <c r="X41" s="4">
        <v>8314.7250844996106</v>
      </c>
      <c r="Y41" s="3">
        <v>1307.2543509407401</v>
      </c>
      <c r="Z41" s="4">
        <v>9413.1081050415396</v>
      </c>
      <c r="AA41" s="3">
        <v>2241.7451767480502</v>
      </c>
      <c r="AB41" s="4">
        <v>2.0762125887549301</v>
      </c>
      <c r="AC41" s="3">
        <v>2.17133928573032</v>
      </c>
      <c r="AD41" s="4">
        <v>-0.11382996828585901</v>
      </c>
      <c r="AE41" s="3">
        <v>3.0527490409307901E-2</v>
      </c>
      <c r="AF41" s="4">
        <v>-23.915617868431401</v>
      </c>
      <c r="AG41" s="3">
        <v>-0.20493928122798999</v>
      </c>
      <c r="AH41" s="4">
        <v>-2.0430077299369902</v>
      </c>
      <c r="AI41" s="3">
        <v>-6.9872896567543794E-2</v>
      </c>
      <c r="AJ41" s="4">
        <v>6.3788672450504997E-3</v>
      </c>
      <c r="AK41" s="3">
        <v>1.2778681780156301E-2</v>
      </c>
      <c r="AL41" s="4">
        <v>39.287353148755201</v>
      </c>
      <c r="AM41" s="3">
        <v>-1.7005315386495901</v>
      </c>
      <c r="AN41" s="4">
        <v>-1.4552505811963301</v>
      </c>
      <c r="AO41" s="3">
        <v>3.8065481486349202E-2</v>
      </c>
      <c r="AP41" s="4">
        <v>1.3847294799757499E-2</v>
      </c>
      <c r="AQ41" s="3">
        <v>0.196686434297968</v>
      </c>
      <c r="AR41" s="4">
        <v>2.0852949203081501E-3</v>
      </c>
      <c r="AS41" s="3">
        <v>0.30701211975132497</v>
      </c>
      <c r="AT41" s="4">
        <v>4.0771403737723403E-3</v>
      </c>
      <c r="AU41" s="3">
        <v>2.6758740026535801E-2</v>
      </c>
      <c r="AV41" s="4">
        <v>4.16778802057267E-2</v>
      </c>
      <c r="AW41" s="3">
        <v>-7.6028172867987298E-2</v>
      </c>
      <c r="AX41" s="4">
        <v>0.163935420385415</v>
      </c>
      <c r="AY41" s="3">
        <v>-1.2690638655633499</v>
      </c>
      <c r="AZ41" s="4">
        <v>0.146214952766657</v>
      </c>
      <c r="BA41" s="3">
        <v>-18.495904567799201</v>
      </c>
      <c r="BB41" s="4">
        <v>4.3109274990674899E-2</v>
      </c>
      <c r="BC41" s="3">
        <v>-89.221553083498407</v>
      </c>
      <c r="BD41" s="4">
        <v>1.11172041676211</v>
      </c>
      <c r="BE41" s="3">
        <v>-4.5737721554532103E-2</v>
      </c>
      <c r="BF41" s="4">
        <v>1.0865310788858999</v>
      </c>
      <c r="BG41" s="3">
        <v>0.11388451754317901</v>
      </c>
      <c r="BH41" s="4">
        <v>0.410994923638695</v>
      </c>
      <c r="BI41" s="3">
        <v>0.49393485072974302</v>
      </c>
      <c r="BJ41" s="4">
        <v>1.4794969804932701</v>
      </c>
      <c r="BK41" s="3">
        <v>1.7424799929621899</v>
      </c>
      <c r="BL41" s="4">
        <v>1.5129796096744501</v>
      </c>
      <c r="BM41" s="3">
        <v>1.9261841160406199</v>
      </c>
      <c r="BN41" s="4">
        <v>-3.9715258859272802E-2</v>
      </c>
      <c r="BO41" s="3">
        <v>-3.8227716372731799E-2</v>
      </c>
      <c r="BP41" s="4">
        <v>-5.6027625599187399E-2</v>
      </c>
      <c r="BQ41" s="3">
        <v>-6.3706421925123199E-2</v>
      </c>
      <c r="BR41" s="4">
        <v>-1.4785299902521001E-2</v>
      </c>
      <c r="BS41" s="3">
        <v>-1.607060295581E-2</v>
      </c>
      <c r="BT41" s="4">
        <v>-2.69335822325051E-2</v>
      </c>
      <c r="BU41" s="3">
        <v>-2.0382711057337102E-2</v>
      </c>
      <c r="BV41" s="4">
        <v>-1.5742223690703001E-2</v>
      </c>
      <c r="BW41" s="3">
        <v>-8.6280791412207108E-3</v>
      </c>
      <c r="BX41" s="4">
        <v>-3.6575369234184599E-2</v>
      </c>
      <c r="BY41" s="3">
        <v>-2.7029962011667501E-2</v>
      </c>
      <c r="BZ41" s="4">
        <v>-0.12745121293185499</v>
      </c>
      <c r="CA41" s="3">
        <v>-0.142279585018212</v>
      </c>
      <c r="CB41" s="4">
        <v>-0.42732815752805797</v>
      </c>
      <c r="CC41" s="3">
        <v>-0.42941668846097503</v>
      </c>
      <c r="CD41" s="4">
        <v>-2.2470074176206199E-2</v>
      </c>
      <c r="CE41" s="3">
        <v>3.4885159915010899E-4</v>
      </c>
      <c r="CF41" s="4">
        <v>-3.4765315086037999E-3</v>
      </c>
      <c r="CG41" s="3">
        <v>-2.8117759948838401E-3</v>
      </c>
      <c r="CH41" s="4">
        <v>-9.3571537701612098E-2</v>
      </c>
      <c r="CI41" s="3">
        <v>-0.12705800007590201</v>
      </c>
      <c r="CJ41" s="4">
        <v>2.3807418907312798</v>
      </c>
      <c r="CK41" s="3">
        <v>2.5967884007108601</v>
      </c>
      <c r="CL41" s="4">
        <v>2.2834037997001202</v>
      </c>
      <c r="CM41" s="3">
        <v>2.5006297286032599</v>
      </c>
      <c r="CN41" s="4">
        <v>2.4116891907331199</v>
      </c>
      <c r="CO41" s="3">
        <v>2.6884037604433599</v>
      </c>
      <c r="CP41" s="4">
        <v>2.3730908104752002</v>
      </c>
      <c r="CQ41" s="3">
        <v>2.6654566695637198</v>
      </c>
      <c r="CR41" s="4">
        <v>2.3423399494499302</v>
      </c>
      <c r="CS41" s="3">
        <v>2.58796514348247</v>
      </c>
      <c r="CT41" s="4">
        <v>2.2316872796152101</v>
      </c>
      <c r="CU41" s="3">
        <v>2.49135196604793</v>
      </c>
      <c r="CV41" s="4">
        <v>2.3749578905296</v>
      </c>
      <c r="CW41" s="3">
        <v>2.4942429427721899</v>
      </c>
      <c r="CX41" s="4">
        <v>2.2586009589069</v>
      </c>
      <c r="CY41" s="3">
        <v>2.45616290992335</v>
      </c>
      <c r="CZ41" s="4">
        <v>2.2121588727494501</v>
      </c>
      <c r="DA41" s="3">
        <v>2.47898309770838</v>
      </c>
      <c r="DB41" s="4">
        <v>2.2351017991687701</v>
      </c>
      <c r="DC41" s="3">
        <v>2.44818613398443</v>
      </c>
      <c r="DD41" s="4">
        <v>2.2847155988544698</v>
      </c>
      <c r="DE41" s="3">
        <v>2.5058763814925502</v>
      </c>
      <c r="DF41" s="4">
        <v>2.18427808723562</v>
      </c>
      <c r="DG41" s="3">
        <v>2.36331712117354</v>
      </c>
      <c r="DH41" s="4">
        <v>2.1832450097318601</v>
      </c>
      <c r="DI41" s="3">
        <v>2.4060817878295202</v>
      </c>
      <c r="DJ41" s="4">
        <v>2.1984397334669699</v>
      </c>
      <c r="DK41" s="3">
        <v>2.50178755675703</v>
      </c>
      <c r="DL41" s="4">
        <v>2.82441848365713E-3</v>
      </c>
      <c r="DM41" s="3">
        <v>-5.7494444042188297E-4</v>
      </c>
      <c r="DN41" s="4">
        <v>3.3044066943912001E-3</v>
      </c>
      <c r="DO41" s="3">
        <v>-3.54164393960356E-3</v>
      </c>
      <c r="DP41" s="4">
        <v>-0.34184370194407898</v>
      </c>
      <c r="DQ41" s="3">
        <v>-0.34351878714420703</v>
      </c>
      <c r="DR41" s="4">
        <v>1.1134880267656201E-2</v>
      </c>
      <c r="DS41" s="3">
        <v>2.9467301048783198E-3</v>
      </c>
      <c r="DT41" s="4">
        <v>0.17064739089741801</v>
      </c>
      <c r="DU41" s="3">
        <v>0.55386847657056604</v>
      </c>
      <c r="DV41" s="4">
        <v>-2.5828757754860598</v>
      </c>
      <c r="DW41" s="3">
        <v>-2.4329482811355301</v>
      </c>
      <c r="DX41" s="4">
        <v>-4.5093691745483298E-2</v>
      </c>
      <c r="DY41" s="3">
        <v>-4.0280468894258799E-2</v>
      </c>
      <c r="DZ41" s="4">
        <v>7.12133183841277E-2</v>
      </c>
      <c r="EA41" s="3">
        <v>9.0916095203289499E-2</v>
      </c>
      <c r="EB41" s="4">
        <v>1.6553743698307599</v>
      </c>
      <c r="EC41" s="3">
        <v>1.78200868646365</v>
      </c>
      <c r="ED41" s="4">
        <v>1.9345123004240601</v>
      </c>
      <c r="EE41" s="3">
        <v>2.0342932667763201</v>
      </c>
      <c r="EF41" s="4">
        <v>93.457197456764604</v>
      </c>
      <c r="EG41" s="3">
        <v>137.914524801216</v>
      </c>
      <c r="EH41" s="4">
        <v>98.211651476229406</v>
      </c>
    </row>
    <row r="42" spans="1:138" x14ac:dyDescent="0.25">
      <c r="A42" s="2"/>
      <c r="B42" s="2" t="b">
        <v>0</v>
      </c>
      <c r="C42" s="2" t="s">
        <v>167</v>
      </c>
      <c r="D42" s="2" t="s">
        <v>59</v>
      </c>
      <c r="E42" s="3">
        <v>-2.3550430918120799E-2</v>
      </c>
      <c r="F42" s="4">
        <v>-0.15726242375720301</v>
      </c>
      <c r="G42" s="3">
        <v>-3.1495939964905801E-4</v>
      </c>
      <c r="H42" s="4">
        <v>3.5615203117740003E-2</v>
      </c>
      <c r="I42" s="3">
        <v>-1.1708105022422599</v>
      </c>
      <c r="J42" s="4">
        <v>-1.1793982626130799</v>
      </c>
      <c r="K42" s="3" t="s">
        <v>143</v>
      </c>
      <c r="L42" s="4">
        <v>497066.982550958</v>
      </c>
      <c r="M42" s="3">
        <v>22.2776974813168</v>
      </c>
      <c r="N42" s="4">
        <v>22.569595773678699</v>
      </c>
      <c r="O42" s="3">
        <v>-5.0769858445679897E-2</v>
      </c>
      <c r="P42" s="4">
        <v>0.102578182288988</v>
      </c>
      <c r="Q42" s="3">
        <v>295.72930524187899</v>
      </c>
      <c r="R42" s="4">
        <v>1051.56653648885</v>
      </c>
      <c r="S42" s="3">
        <v>6.1829163081572904</v>
      </c>
      <c r="T42" s="4">
        <v>40.0407797475563</v>
      </c>
      <c r="U42" s="3" t="s">
        <v>143</v>
      </c>
      <c r="V42" s="4">
        <v>203518.58395176099</v>
      </c>
      <c r="W42" s="3">
        <v>108056.301901799</v>
      </c>
      <c r="X42" s="4">
        <v>88356.736377273206</v>
      </c>
      <c r="Y42" s="3">
        <v>14946.3727312552</v>
      </c>
      <c r="Z42" s="4">
        <v>100600.209254236</v>
      </c>
      <c r="AA42" s="3">
        <v>23815.019052696101</v>
      </c>
      <c r="AB42" s="4">
        <v>21.4257682128986</v>
      </c>
      <c r="AC42" s="3">
        <v>21.8737506191836</v>
      </c>
      <c r="AD42" s="4">
        <v>-0.14926876337647099</v>
      </c>
      <c r="AE42" s="3">
        <v>9.49486611000665E-2</v>
      </c>
      <c r="AF42" s="4">
        <v>-23.998715685114899</v>
      </c>
      <c r="AG42" s="3">
        <v>-0.210606742095377</v>
      </c>
      <c r="AH42" s="4">
        <v>-1.98613278293771</v>
      </c>
      <c r="AI42" s="3">
        <v>-6.5187905358191203E-2</v>
      </c>
      <c r="AJ42" s="4">
        <v>0.173725208715447</v>
      </c>
      <c r="AK42" s="3">
        <v>2.6228399264537201E-2</v>
      </c>
      <c r="AL42" s="4">
        <v>57.536890849673597</v>
      </c>
      <c r="AM42" s="3">
        <v>-1.6773368948278999</v>
      </c>
      <c r="AN42" s="4">
        <v>-1.23377528455921</v>
      </c>
      <c r="AO42" s="3">
        <v>0.284827286580428</v>
      </c>
      <c r="AP42" s="4">
        <v>2.9399346670464802E-2</v>
      </c>
      <c r="AQ42" s="3">
        <v>1.89043929337807</v>
      </c>
      <c r="AR42" s="4">
        <v>2.6388910061198999E-2</v>
      </c>
      <c r="AS42" s="3">
        <v>7.5679562287665902</v>
      </c>
      <c r="AT42" s="4">
        <v>4.68346283432933E-2</v>
      </c>
      <c r="AU42" s="3">
        <v>0.30166095065123</v>
      </c>
      <c r="AV42" s="4">
        <v>0.48310809887024297</v>
      </c>
      <c r="AW42" s="3">
        <v>0.10671419013837</v>
      </c>
      <c r="AX42" s="4">
        <v>1.72904512941441</v>
      </c>
      <c r="AY42" s="3">
        <v>-1.0301030934039199</v>
      </c>
      <c r="AZ42" s="4">
        <v>1.3787636536907599</v>
      </c>
      <c r="BA42" s="3">
        <v>-15.767562064527301</v>
      </c>
      <c r="BB42" s="4">
        <v>0.89877833282561104</v>
      </c>
      <c r="BC42" s="3">
        <v>-73.983497283995206</v>
      </c>
      <c r="BD42" s="4">
        <v>10.143974390112399</v>
      </c>
      <c r="BE42" s="3">
        <v>-2.8905015674901599E-2</v>
      </c>
      <c r="BF42" s="4">
        <v>9.9040433391472096</v>
      </c>
      <c r="BG42" s="3">
        <v>3.9781514250091301</v>
      </c>
      <c r="BH42" s="4">
        <v>4.4056294771856903</v>
      </c>
      <c r="BI42" s="3">
        <v>5.3737532596474802</v>
      </c>
      <c r="BJ42" s="4">
        <v>13.2765239264168</v>
      </c>
      <c r="BK42" s="3">
        <v>15.282456070858901</v>
      </c>
      <c r="BL42" s="4">
        <v>20.6643625006202</v>
      </c>
      <c r="BM42" s="3">
        <v>20.8543849774913</v>
      </c>
      <c r="BN42" s="4">
        <v>-3.5640951448341798E-2</v>
      </c>
      <c r="BO42" s="3">
        <v>-3.09818378764899E-2</v>
      </c>
      <c r="BP42" s="4">
        <v>-5.24166283756414E-2</v>
      </c>
      <c r="BQ42" s="3">
        <v>-5.9260035229254403E-2</v>
      </c>
      <c r="BR42" s="4">
        <v>0.12223281360327699</v>
      </c>
      <c r="BS42" s="3">
        <v>-7.8342396478889593E-3</v>
      </c>
      <c r="BT42" s="4">
        <v>-9.9101582296525301E-3</v>
      </c>
      <c r="BU42" s="3">
        <v>-9.1898671172444999E-4</v>
      </c>
      <c r="BV42" s="4">
        <v>-1.0741118369749799E-2</v>
      </c>
      <c r="BW42" s="3">
        <v>-3.5223966349356801E-3</v>
      </c>
      <c r="BX42" s="4">
        <v>-3.4437890496345998E-2</v>
      </c>
      <c r="BY42" s="3">
        <v>-2.59209433534319E-2</v>
      </c>
      <c r="BZ42" s="4">
        <v>-0.12315326111571499</v>
      </c>
      <c r="CA42" s="3">
        <v>-0.13086066375653099</v>
      </c>
      <c r="CB42" s="4">
        <v>-0.39236688071085302</v>
      </c>
      <c r="CC42" s="3">
        <v>-0.38263070542709898</v>
      </c>
      <c r="CD42" s="4">
        <v>-9.4877898455291293E-3</v>
      </c>
      <c r="CE42" s="3">
        <v>2.9512158261083402E-2</v>
      </c>
      <c r="CF42" s="4">
        <v>7.7413279553141699E-3</v>
      </c>
      <c r="CG42" s="3">
        <v>6.9736502807071204E-3</v>
      </c>
      <c r="CH42" s="4">
        <v>9.1728153955048006E-2</v>
      </c>
      <c r="CI42" s="3">
        <v>0.116466178220247</v>
      </c>
      <c r="CJ42" s="4">
        <v>20.966881733739299</v>
      </c>
      <c r="CK42" s="3">
        <v>20.249341166503299</v>
      </c>
      <c r="CL42" s="4">
        <v>20.809683485825399</v>
      </c>
      <c r="CM42" s="3">
        <v>20.190667110781401</v>
      </c>
      <c r="CN42" s="4">
        <v>21.145518301327101</v>
      </c>
      <c r="CO42" s="3">
        <v>20.025717454415499</v>
      </c>
      <c r="CP42" s="4">
        <v>20.541496480512698</v>
      </c>
      <c r="CQ42" s="3">
        <v>20.581134484371301</v>
      </c>
      <c r="CR42" s="4">
        <v>20.920764857738899</v>
      </c>
      <c r="CS42" s="3">
        <v>20.9371437436244</v>
      </c>
      <c r="CT42" s="4">
        <v>21.305015352139701</v>
      </c>
      <c r="CU42" s="3">
        <v>20.387166005769</v>
      </c>
      <c r="CV42" s="4">
        <v>20.920600015635198</v>
      </c>
      <c r="CW42" s="3">
        <v>20.562396161816299</v>
      </c>
      <c r="CX42" s="4">
        <v>20.934825829087998</v>
      </c>
      <c r="CY42" s="3">
        <v>20.0085433080102</v>
      </c>
      <c r="CZ42" s="4">
        <v>19.8559809370865</v>
      </c>
      <c r="DA42" s="3">
        <v>20.6358747279154</v>
      </c>
      <c r="DB42" s="4">
        <v>20.7789512825385</v>
      </c>
      <c r="DC42" s="3">
        <v>20.1216129096568</v>
      </c>
      <c r="DD42" s="4">
        <v>21.3879095618741</v>
      </c>
      <c r="DE42" s="3">
        <v>20.8407267066248</v>
      </c>
      <c r="DF42" s="4">
        <v>20.566178442848098</v>
      </c>
      <c r="DG42" s="3">
        <v>20.591017287627398</v>
      </c>
      <c r="DH42" s="4">
        <v>20.0278444508834</v>
      </c>
      <c r="DI42" s="3">
        <v>19.530876212446302</v>
      </c>
      <c r="DJ42" s="4">
        <v>20.9786883792422</v>
      </c>
      <c r="DK42" s="3">
        <v>21.6912672472758</v>
      </c>
      <c r="DL42" s="4">
        <v>6.7107927202372505E-2</v>
      </c>
      <c r="DM42" s="3">
        <v>2.3337453445195399E-2</v>
      </c>
      <c r="DN42" s="4">
        <v>8.0289075813847394E-2</v>
      </c>
      <c r="DO42" s="3">
        <v>1.6479701277411801E-2</v>
      </c>
      <c r="DP42" s="4">
        <v>-0.21717658954910701</v>
      </c>
      <c r="DQ42" s="3">
        <v>-0.29562934249677802</v>
      </c>
      <c r="DR42" s="4">
        <v>0.112997012817614</v>
      </c>
      <c r="DS42" s="3">
        <v>3.8004859848593898E-2</v>
      </c>
      <c r="DT42" s="4">
        <v>-0.154788367104641</v>
      </c>
      <c r="DU42" s="3">
        <v>-0.112947281877714</v>
      </c>
      <c r="DV42" s="4">
        <v>-2.7267019500590401</v>
      </c>
      <c r="DW42" s="3">
        <v>-2.61601922892048</v>
      </c>
      <c r="DX42" s="4">
        <v>6.9659853820145307E-2</v>
      </c>
      <c r="DY42" s="3">
        <v>7.3483315174763197E-2</v>
      </c>
      <c r="DZ42" s="4">
        <v>0.15000236514818599</v>
      </c>
      <c r="EA42" s="3">
        <v>0.16943988354490599</v>
      </c>
      <c r="EB42" s="4">
        <v>19.808441760202101</v>
      </c>
      <c r="EC42" s="3">
        <v>20.230516485834301</v>
      </c>
      <c r="ED42" s="4">
        <v>20.154777695838899</v>
      </c>
      <c r="EE42" s="3">
        <v>20.149458233239201</v>
      </c>
      <c r="EF42" s="4">
        <v>82.034350348477204</v>
      </c>
      <c r="EG42" s="3">
        <v>138.23815429345899</v>
      </c>
      <c r="EH42" s="4">
        <v>94.345455434018604</v>
      </c>
    </row>
    <row r="43" spans="1:138" x14ac:dyDescent="0.25">
      <c r="A43" s="2"/>
      <c r="B43" s="2" t="b">
        <v>0</v>
      </c>
      <c r="C43" s="2" t="s">
        <v>84</v>
      </c>
      <c r="D43" s="2"/>
      <c r="E43" s="3">
        <v>-5.2767101524610199E-2</v>
      </c>
      <c r="F43" s="4">
        <v>-0.16236720594182499</v>
      </c>
      <c r="G43" s="3">
        <v>-5.0674840698194503E-3</v>
      </c>
      <c r="H43" s="4">
        <v>0</v>
      </c>
      <c r="I43" s="3">
        <v>-0.73989165289961301</v>
      </c>
      <c r="J43" s="4">
        <v>-0.32896517649361201</v>
      </c>
      <c r="K43" s="3">
        <v>84.709089983483906</v>
      </c>
      <c r="L43" s="4">
        <v>46.956716056330102</v>
      </c>
      <c r="M43" s="3">
        <v>-6.6976131031857594E-2</v>
      </c>
      <c r="N43" s="4">
        <v>-6.4048336870637795E-2</v>
      </c>
      <c r="O43" s="3">
        <v>-0.51464680493973003</v>
      </c>
      <c r="P43" s="4">
        <v>-0.42598711858969202</v>
      </c>
      <c r="Q43" s="3">
        <v>10.511238403596799</v>
      </c>
      <c r="R43" s="4">
        <v>-184.03076624984001</v>
      </c>
      <c r="S43" s="3">
        <v>-4.6836461797518401E-2</v>
      </c>
      <c r="T43" s="4">
        <v>-17.7378016839391</v>
      </c>
      <c r="U43" s="3">
        <v>17.011313994534</v>
      </c>
      <c r="V43" s="4">
        <v>4.6340603126581197</v>
      </c>
      <c r="W43" s="3">
        <v>1.6164947036941799</v>
      </c>
      <c r="X43" s="4">
        <v>0.64998721289108097</v>
      </c>
      <c r="Y43" s="3">
        <v>-0.156978184739929</v>
      </c>
      <c r="Z43" s="4">
        <v>0.50070059086251395</v>
      </c>
      <c r="AA43" s="3">
        <v>0.26269658164214899</v>
      </c>
      <c r="AB43" s="4">
        <v>-4.8965127916371899E-2</v>
      </c>
      <c r="AC43" s="3">
        <v>-2.35576377407564E-2</v>
      </c>
      <c r="AD43" s="4">
        <v>-1.3003730410949601E-2</v>
      </c>
      <c r="AE43" s="3">
        <v>2.3304940263461798E-3</v>
      </c>
      <c r="AF43" s="4">
        <v>-8.9048126742157301</v>
      </c>
      <c r="AG43" s="3">
        <v>-7.6528753567686306E-2</v>
      </c>
      <c r="AH43" s="4">
        <v>-1.3778227567683099</v>
      </c>
      <c r="AI43" s="3">
        <v>-7.86114266224439E-2</v>
      </c>
      <c r="AJ43" s="4">
        <v>2.4594732516897599E-2</v>
      </c>
      <c r="AK43" s="3">
        <v>5.1494401838994303E-3</v>
      </c>
      <c r="AL43" s="4">
        <v>22.0706063471305</v>
      </c>
      <c r="AM43" s="3">
        <v>-1.3053055693928699</v>
      </c>
      <c r="AN43" s="4">
        <v>-1.16826019847983</v>
      </c>
      <c r="AO43" s="3">
        <v>5.6914006786217301E-3</v>
      </c>
      <c r="AP43" s="4">
        <v>3.4461313910421698E-3</v>
      </c>
      <c r="AQ43" s="3">
        <v>0.86868182535447203</v>
      </c>
      <c r="AR43" s="4">
        <v>-1.7622746230716298E-2</v>
      </c>
      <c r="AS43" s="3">
        <v>0.78595242260378295</v>
      </c>
      <c r="AT43" s="4">
        <v>7.0787014644172502E-2</v>
      </c>
      <c r="AU43" s="3">
        <v>-0.18435672754271701</v>
      </c>
      <c r="AV43" s="4">
        <v>-0.269896025861801</v>
      </c>
      <c r="AW43" s="3">
        <v>2.4590965679995299E-2</v>
      </c>
      <c r="AX43" s="4">
        <v>-1.6838679824703301E-3</v>
      </c>
      <c r="AY43" s="3">
        <v>0.71441127993030795</v>
      </c>
      <c r="AZ43" s="4">
        <v>-1.2593123658934001E-2</v>
      </c>
      <c r="BA43" s="3">
        <v>-6.5634590565872601</v>
      </c>
      <c r="BB43" s="4">
        <v>-3.1287248513223301E-2</v>
      </c>
      <c r="BC43" s="3">
        <v>-33.048848364795603</v>
      </c>
      <c r="BD43" s="4">
        <v>1.13076822936152</v>
      </c>
      <c r="BE43" s="3">
        <v>-3.9972870861533401E-2</v>
      </c>
      <c r="BF43" s="4">
        <v>-2.03734490961959E-2</v>
      </c>
      <c r="BG43" s="3">
        <v>-5.7390131723899299E-3</v>
      </c>
      <c r="BH43" s="4">
        <v>2.7103807594994001E-3</v>
      </c>
      <c r="BI43" s="3">
        <v>-4.2626181305240903E-4</v>
      </c>
      <c r="BJ43" s="4">
        <v>-4.8350609564314804E-3</v>
      </c>
      <c r="BK43" s="3">
        <v>3.0224477439742901E-4</v>
      </c>
      <c r="BL43" s="4">
        <v>-0.68152324051836399</v>
      </c>
      <c r="BM43" s="3">
        <v>-0.66447076927048199</v>
      </c>
      <c r="BN43" s="4">
        <v>-1.07010258253422E-2</v>
      </c>
      <c r="BO43" s="3">
        <v>-6.9399198380467701E-3</v>
      </c>
      <c r="BP43" s="4">
        <v>-3.7609927678587202E-2</v>
      </c>
      <c r="BQ43" s="3">
        <v>-4.08986118720421E-2</v>
      </c>
      <c r="BR43" s="4">
        <v>2.9987003795393801E-2</v>
      </c>
      <c r="BS43" s="3">
        <v>3.7448132881566301E-2</v>
      </c>
      <c r="BT43" s="4">
        <v>4.6006526867813702E-2</v>
      </c>
      <c r="BU43" s="3">
        <v>3.9421196661519199E-2</v>
      </c>
      <c r="BV43" s="4">
        <v>-1.31277864110378E-2</v>
      </c>
      <c r="BW43" s="3">
        <v>-8.5728778814313095E-3</v>
      </c>
      <c r="BX43" s="4">
        <v>-1.86105388083923E-2</v>
      </c>
      <c r="BY43" s="3">
        <v>-8.4360045886617899E-3</v>
      </c>
      <c r="BZ43" s="4">
        <v>-2.4602051265981102E-2</v>
      </c>
      <c r="CA43" s="3">
        <v>-1.2038378223989199E-2</v>
      </c>
      <c r="CB43" s="4">
        <v>-0.146563496010927</v>
      </c>
      <c r="CC43" s="3">
        <v>-0.14306597495939899</v>
      </c>
      <c r="CD43" s="4">
        <v>3.0370716394041802E-2</v>
      </c>
      <c r="CE43" s="3">
        <v>5.0029601219102001E-4</v>
      </c>
      <c r="CF43" s="4">
        <v>2.6975081010233799E-4</v>
      </c>
      <c r="CG43" s="3">
        <v>5.2552610828993096E-4</v>
      </c>
      <c r="CH43" s="4">
        <v>-3.7045052261666697E-2</v>
      </c>
      <c r="CI43" s="3">
        <v>-5.9852132438823903E-2</v>
      </c>
      <c r="CJ43" s="4">
        <v>5.0743172870901304E-3</v>
      </c>
      <c r="CK43" s="3">
        <v>2.5704515413006298E-3</v>
      </c>
      <c r="CL43" s="4">
        <v>-0.117859272034534</v>
      </c>
      <c r="CM43" s="3">
        <v>-0.11773405484317399</v>
      </c>
      <c r="CN43" s="4">
        <v>-2.1209342476260199E-4</v>
      </c>
      <c r="CO43" s="3">
        <v>-2.2652812176420399E-3</v>
      </c>
      <c r="CP43" s="4">
        <v>3.3504407081978698E-3</v>
      </c>
      <c r="CQ43" s="3">
        <v>-3.8358931964827402E-3</v>
      </c>
      <c r="CR43" s="4">
        <v>6.84696414110368E-4</v>
      </c>
      <c r="CS43" s="3">
        <v>-4.6040575621890296E-3</v>
      </c>
      <c r="CT43" s="4">
        <v>-5.8491527096128898E-2</v>
      </c>
      <c r="CU43" s="3">
        <v>-5.27210058866232E-2</v>
      </c>
      <c r="CV43" s="4">
        <v>1.21694641741353E-3</v>
      </c>
      <c r="CW43" s="3">
        <v>8.9255173757991598E-4</v>
      </c>
      <c r="CX43" s="4">
        <v>-3.7062224020496999E-3</v>
      </c>
      <c r="CY43" s="3">
        <v>-2.4973618333439499E-3</v>
      </c>
      <c r="CZ43" s="4">
        <v>-6.5175887826290002E-3</v>
      </c>
      <c r="DA43" s="3">
        <v>-5.7076969781320501E-3</v>
      </c>
      <c r="DB43" s="4">
        <v>-1.87772598925672E-3</v>
      </c>
      <c r="DC43" s="3">
        <v>1.1713145551231099E-3</v>
      </c>
      <c r="DD43" s="4">
        <v>-4.8541211154115704E-3</v>
      </c>
      <c r="DE43" s="3">
        <v>-8.5355537464343995E-4</v>
      </c>
      <c r="DF43" s="4">
        <v>-3.6903646785592099E-3</v>
      </c>
      <c r="DG43" s="3">
        <v>-3.8900471794762101E-3</v>
      </c>
      <c r="DH43" s="4">
        <v>-9.3116920354865008E-3</v>
      </c>
      <c r="DI43" s="3">
        <v>-1.1266986774344999E-2</v>
      </c>
      <c r="DJ43" s="4">
        <v>-6.4555431569756601E-3</v>
      </c>
      <c r="DK43" s="3">
        <v>-4.8298069103417697E-3</v>
      </c>
      <c r="DL43" s="4">
        <v>-4.3116892338584403E-4</v>
      </c>
      <c r="DM43" s="3">
        <v>-9.8660272424896207E-4</v>
      </c>
      <c r="DN43" s="4">
        <v>-1.2881284316312799E-3</v>
      </c>
      <c r="DO43" s="3">
        <v>-1.46004766538124E-3</v>
      </c>
      <c r="DP43" s="4">
        <v>-0.110867316484274</v>
      </c>
      <c r="DQ43" s="3">
        <v>-7.3320014097264505E-2</v>
      </c>
      <c r="DR43" s="4">
        <v>1.20150167140399E-2</v>
      </c>
      <c r="DS43" s="3">
        <v>9.6334389940967591E-3</v>
      </c>
      <c r="DT43" s="4">
        <v>-0.30575611454688001</v>
      </c>
      <c r="DU43" s="3">
        <v>-0.28145792211132598</v>
      </c>
      <c r="DV43" s="4">
        <v>-2.71579296577884</v>
      </c>
      <c r="DW43" s="3">
        <v>-2.6176588137382599</v>
      </c>
      <c r="DX43" s="4">
        <v>-4.2500959928249003E-2</v>
      </c>
      <c r="DY43" s="3">
        <v>-3.7214601160131901E-2</v>
      </c>
      <c r="DZ43" s="4">
        <v>0.25690409218031501</v>
      </c>
      <c r="EA43" s="3">
        <v>0.250944292158223</v>
      </c>
      <c r="EB43" s="4">
        <v>4.5228882715751002E-3</v>
      </c>
      <c r="EC43" s="3">
        <v>-8.2611196995912E-5</v>
      </c>
      <c r="ED43" s="4">
        <v>-3.9742442574693202E-3</v>
      </c>
      <c r="EE43" s="3">
        <v>-3.1641868697843299E-3</v>
      </c>
      <c r="EF43" s="4">
        <v>99.536896730980203</v>
      </c>
      <c r="EG43" s="3">
        <v>114.621639819755</v>
      </c>
      <c r="EH43" s="4">
        <v>96.311472514856504</v>
      </c>
    </row>
    <row r="44" spans="1:138" x14ac:dyDescent="0.25">
      <c r="A44" s="2"/>
      <c r="B44" s="2" t="b">
        <v>0</v>
      </c>
      <c r="C44" s="2" t="s">
        <v>84</v>
      </c>
      <c r="D44" s="2"/>
      <c r="E44" s="3">
        <v>-6.1070449173249303E-2</v>
      </c>
      <c r="F44" s="4">
        <v>-0.15590031378045799</v>
      </c>
      <c r="G44" s="3">
        <v>-5.9854044297295399E-3</v>
      </c>
      <c r="H44" s="4">
        <v>0</v>
      </c>
      <c r="I44" s="3">
        <v>-0.61112942446451002</v>
      </c>
      <c r="J44" s="4">
        <v>0.119156163587744</v>
      </c>
      <c r="K44" s="3">
        <v>25.727877132761101</v>
      </c>
      <c r="L44" s="4">
        <v>20.181361443479901</v>
      </c>
      <c r="M44" s="3">
        <v>1.54919044487608E-2</v>
      </c>
      <c r="N44" s="4">
        <v>-7.4133297757699695E-2</v>
      </c>
      <c r="O44" s="3">
        <v>-2.1943425165949399E-2</v>
      </c>
      <c r="P44" s="4">
        <v>3.9828241798129903E-2</v>
      </c>
      <c r="Q44" s="3">
        <v>4.9555320668449498</v>
      </c>
      <c r="R44" s="4">
        <v>-245.65441698725499</v>
      </c>
      <c r="S44" s="3">
        <v>0.14024101305558001</v>
      </c>
      <c r="T44" s="4">
        <v>-19.059137280433799</v>
      </c>
      <c r="U44" s="3">
        <v>-8.4966431921212902</v>
      </c>
      <c r="V44" s="4">
        <v>-5.1690351117801301</v>
      </c>
      <c r="W44" s="3">
        <v>0.51793302773018601</v>
      </c>
      <c r="X44" s="4">
        <v>-1.08618725035538</v>
      </c>
      <c r="Y44" s="3">
        <v>-0.13699333177680301</v>
      </c>
      <c r="Z44" s="4">
        <v>-1.3636164101489701</v>
      </c>
      <c r="AA44" s="3">
        <v>0.18108107141419899</v>
      </c>
      <c r="AB44" s="4">
        <v>-7.6334424167723196E-3</v>
      </c>
      <c r="AC44" s="3">
        <v>7.2132069778846801E-3</v>
      </c>
      <c r="AD44" s="4">
        <v>7.9728747802607997E-2</v>
      </c>
      <c r="AE44" s="3">
        <v>4.5787565555290496E-3</v>
      </c>
      <c r="AF44" s="4">
        <v>-6.7676742148294204</v>
      </c>
      <c r="AG44" s="3">
        <v>-7.6044968548384897E-2</v>
      </c>
      <c r="AH44" s="4">
        <v>-1.1809120693399</v>
      </c>
      <c r="AI44" s="3">
        <v>8.3334517818673993E-3</v>
      </c>
      <c r="AJ44" s="4">
        <v>2.8951570698006399E-2</v>
      </c>
      <c r="AK44" s="3">
        <v>2.5042624282524701E-2</v>
      </c>
      <c r="AL44" s="4">
        <v>18.801191558987</v>
      </c>
      <c r="AM44" s="3">
        <v>-5.6697880922536303E-2</v>
      </c>
      <c r="AN44" s="4">
        <v>2.59570152242324E-2</v>
      </c>
      <c r="AO44" s="3">
        <v>4.2966656767380899E-3</v>
      </c>
      <c r="AP44" s="4">
        <v>1.22212655690688E-3</v>
      </c>
      <c r="AQ44" s="3">
        <v>0.17045911890406501</v>
      </c>
      <c r="AR44" s="4">
        <v>-6.5874612879070499E-3</v>
      </c>
      <c r="AS44" s="3">
        <v>0.15759677340394901</v>
      </c>
      <c r="AT44" s="4">
        <v>7.5597617110771204E-2</v>
      </c>
      <c r="AU44" s="3">
        <v>-7.9131479060271195E-2</v>
      </c>
      <c r="AV44" s="4">
        <v>-0.16340657521544</v>
      </c>
      <c r="AW44" s="3">
        <v>3.9000792425411303E-2</v>
      </c>
      <c r="AX44" s="4">
        <v>-1.0817501553981701E-3</v>
      </c>
      <c r="AY44" s="3">
        <v>1.0449955774555399</v>
      </c>
      <c r="AZ44" s="4">
        <v>-3.8958362709364701E-3</v>
      </c>
      <c r="BA44" s="3">
        <v>-6.1555818038466601</v>
      </c>
      <c r="BB44" s="4">
        <v>-1.80029218227938E-2</v>
      </c>
      <c r="BC44" s="3">
        <v>-30.650052626665499</v>
      </c>
      <c r="BD44" s="4">
        <v>0.92303210976156203</v>
      </c>
      <c r="BE44" s="3">
        <v>-4.4418758314563198E-2</v>
      </c>
      <c r="BF44" s="4">
        <v>2.8400528979947499E-2</v>
      </c>
      <c r="BG44" s="3">
        <v>6.7649163239527396E-2</v>
      </c>
      <c r="BH44" s="4">
        <v>-3.9072012873026E-3</v>
      </c>
      <c r="BI44" s="3">
        <v>3.8399407235739599E-3</v>
      </c>
      <c r="BJ44" s="4">
        <v>2.7026353866966901E-4</v>
      </c>
      <c r="BK44" s="3">
        <v>5.0274520548859499E-3</v>
      </c>
      <c r="BL44" s="4">
        <v>-1.00675138089321E-2</v>
      </c>
      <c r="BM44" s="3">
        <v>6.5923323181911894E-2</v>
      </c>
      <c r="BN44" s="4">
        <v>-1.0777100407589799E-3</v>
      </c>
      <c r="BO44" s="3">
        <v>6.5802041349578497E-3</v>
      </c>
      <c r="BP44" s="4">
        <v>-2.05026600793356E-2</v>
      </c>
      <c r="BQ44" s="3">
        <v>-2.7343788548762901E-2</v>
      </c>
      <c r="BR44" s="4">
        <v>1.3085077793351101E-2</v>
      </c>
      <c r="BS44" s="3">
        <v>6.8336579177446597E-3</v>
      </c>
      <c r="BT44" s="4">
        <v>2.7008214167250699E-2</v>
      </c>
      <c r="BU44" s="3">
        <v>2.7558211366481001E-2</v>
      </c>
      <c r="BV44" s="4">
        <v>-1.27163744379788E-2</v>
      </c>
      <c r="BW44" s="3">
        <v>-7.6414565462620404E-3</v>
      </c>
      <c r="BX44" s="4">
        <v>-2.10932824223404E-2</v>
      </c>
      <c r="BY44" s="3">
        <v>-1.6490639528166401E-2</v>
      </c>
      <c r="BZ44" s="4">
        <v>-1.32962743168311E-2</v>
      </c>
      <c r="CA44" s="3">
        <v>-5.8113120438842E-3</v>
      </c>
      <c r="CB44" s="4">
        <v>-0.116897244782409</v>
      </c>
      <c r="CC44" s="3">
        <v>-9.2123768824125193E-2</v>
      </c>
      <c r="CD44" s="4">
        <v>2.1550746341080101E-2</v>
      </c>
      <c r="CE44" s="3">
        <v>4.51772021947121E-2</v>
      </c>
      <c r="CF44" s="4">
        <v>-1.87182414328568E-3</v>
      </c>
      <c r="CG44" s="3">
        <v>-2.71455811700958E-4</v>
      </c>
      <c r="CH44" s="4">
        <v>2.8368155142486501E-3</v>
      </c>
      <c r="CI44" s="3">
        <v>-1.1583385863266299E-3</v>
      </c>
      <c r="CJ44" s="4">
        <v>-2.3541046647083301E-5</v>
      </c>
      <c r="CK44" s="3">
        <v>-7.2653094958375697E-4</v>
      </c>
      <c r="CL44" s="4">
        <v>-3.4943992101250502E-3</v>
      </c>
      <c r="CM44" s="3">
        <v>6.0894324224837299E-3</v>
      </c>
      <c r="CN44" s="4">
        <v>3.1276274052285502E-4</v>
      </c>
      <c r="CO44" s="3">
        <v>-7.3825838600678295E-4</v>
      </c>
      <c r="CP44" s="4">
        <v>1.0303668493392799E-3</v>
      </c>
      <c r="CQ44" s="3">
        <v>-4.0210792664661498E-3</v>
      </c>
      <c r="CR44" s="4">
        <v>3.0138281934361001E-3</v>
      </c>
      <c r="CS44" s="3">
        <v>-3.71238826538981E-4</v>
      </c>
      <c r="CT44" s="4">
        <v>2.8004636388559399E-3</v>
      </c>
      <c r="CU44" s="3">
        <v>6.6750104033217903E-3</v>
      </c>
      <c r="CV44" s="4">
        <v>2.6915485073089902E-3</v>
      </c>
      <c r="CW44" s="3">
        <v>-2.9552384663004798E-3</v>
      </c>
      <c r="CX44" s="4">
        <v>-5.4406741291233201E-4</v>
      </c>
      <c r="CY44" s="3">
        <v>-4.0177959071871798E-4</v>
      </c>
      <c r="CZ44" s="4">
        <v>1.19900029456995E-4</v>
      </c>
      <c r="DA44" s="3">
        <v>4.4002880057050698E-6</v>
      </c>
      <c r="DB44" s="4">
        <v>-1.4723207497559399E-3</v>
      </c>
      <c r="DC44" s="3">
        <v>2.8836725473338799E-3</v>
      </c>
      <c r="DD44" s="4">
        <v>-1.60511858617656E-3</v>
      </c>
      <c r="DE44" s="3">
        <v>2.3553015478528501E-3</v>
      </c>
      <c r="DF44" s="4">
        <v>-6.1448729866724199E-6</v>
      </c>
      <c r="DG44" s="3">
        <v>1.20365417011641E-4</v>
      </c>
      <c r="DH44" s="4">
        <v>2.9219419390281098E-5</v>
      </c>
      <c r="DI44" s="3">
        <v>-4.84222627029718E-4</v>
      </c>
      <c r="DJ44" s="4">
        <v>-3.6390139155242798E-4</v>
      </c>
      <c r="DK44" s="3">
        <v>2.8625481964954101E-3</v>
      </c>
      <c r="DL44" s="4">
        <v>-9.7060795849017998E-4</v>
      </c>
      <c r="DM44" s="3">
        <v>-2.1067712460629001E-4</v>
      </c>
      <c r="DN44" s="4">
        <v>-2.0160863601279902E-3</v>
      </c>
      <c r="DO44" s="3">
        <v>-5.33238934227641E-4</v>
      </c>
      <c r="DP44" s="4">
        <v>-1.78651433432922E-3</v>
      </c>
      <c r="DQ44" s="3">
        <v>2.97364828148379E-2</v>
      </c>
      <c r="DR44" s="4">
        <v>5.5485305567694997E-3</v>
      </c>
      <c r="DS44" s="3">
        <v>5.7921463985341802E-3</v>
      </c>
      <c r="DT44" s="4">
        <v>-0.31535818388410097</v>
      </c>
      <c r="DU44" s="3">
        <v>-0.28759380039532501</v>
      </c>
      <c r="DV44" s="4">
        <v>-2.7027240556445</v>
      </c>
      <c r="DW44" s="3">
        <v>-2.5957983062448799</v>
      </c>
      <c r="DX44" s="4">
        <v>-2.7855186015962801E-2</v>
      </c>
      <c r="DY44" s="3">
        <v>-2.18264410441175E-2</v>
      </c>
      <c r="DZ44" s="4">
        <v>0.20536433648455199</v>
      </c>
      <c r="EA44" s="3">
        <v>0.20698239625394499</v>
      </c>
      <c r="EB44" s="4">
        <v>7.1447391332637696E-3</v>
      </c>
      <c r="EC44" s="3">
        <v>1.1525567807004001E-2</v>
      </c>
      <c r="ED44" s="4">
        <v>-1.0641467499767399E-4</v>
      </c>
      <c r="EE44" s="3">
        <v>2.2750911823646601E-4</v>
      </c>
      <c r="EF44" s="4">
        <v>93.236530816371797</v>
      </c>
      <c r="EG44" s="3">
        <v>101.293586828553</v>
      </c>
      <c r="EH44" s="4">
        <v>92.958241341602601</v>
      </c>
    </row>
    <row r="45" spans="1:138" x14ac:dyDescent="0.25">
      <c r="A45" s="2"/>
      <c r="B45" s="2" t="b">
        <v>0</v>
      </c>
      <c r="C45" s="2" t="s">
        <v>138</v>
      </c>
      <c r="D45" s="2" t="s">
        <v>58</v>
      </c>
      <c r="E45" s="3">
        <v>1.3048389523202899</v>
      </c>
      <c r="F45" s="4">
        <v>0.97057426564037397</v>
      </c>
      <c r="G45" s="3">
        <v>3.1526380943559897E-2</v>
      </c>
      <c r="H45" s="4">
        <v>0</v>
      </c>
      <c r="I45" s="3">
        <v>1.1933095941037799</v>
      </c>
      <c r="J45" s="4">
        <v>1.7273977299177601</v>
      </c>
      <c r="K45" s="3" t="s">
        <v>143</v>
      </c>
      <c r="L45" s="4">
        <v>6976303.2480040304</v>
      </c>
      <c r="M45" s="3">
        <v>183.047023090376</v>
      </c>
      <c r="N45" s="4">
        <v>256.44882372485898</v>
      </c>
      <c r="O45" s="3">
        <v>1.4818695837859199</v>
      </c>
      <c r="P45" s="4">
        <v>2.5312944781559699</v>
      </c>
      <c r="Q45" s="3">
        <v>618.83421331830402</v>
      </c>
      <c r="R45" s="4">
        <v>6111.0919301529102</v>
      </c>
      <c r="S45" s="3">
        <v>19.170010242910699</v>
      </c>
      <c r="T45" s="4">
        <v>125.118729367317</v>
      </c>
      <c r="U45" s="3" t="s">
        <v>143</v>
      </c>
      <c r="V45" s="4">
        <v>3382742.2460853201</v>
      </c>
      <c r="W45" s="3">
        <v>1328363.9131561599</v>
      </c>
      <c r="X45" s="4">
        <v>1068316.7293940301</v>
      </c>
      <c r="Y45" s="3">
        <v>219004.886836547</v>
      </c>
      <c r="Z45" s="4">
        <v>1250349.2448973299</v>
      </c>
      <c r="AA45" s="3">
        <v>369484.74910016899</v>
      </c>
      <c r="AB45" s="4">
        <v>1.04401126449052</v>
      </c>
      <c r="AC45" s="3">
        <v>4.9689527952593397E-2</v>
      </c>
      <c r="AD45" s="4">
        <v>4.7805937724425904</v>
      </c>
      <c r="AE45" s="3">
        <v>0.67807673083434195</v>
      </c>
      <c r="AF45" s="4">
        <v>-14.325496573795901</v>
      </c>
      <c r="AG45" s="3">
        <v>2.0995481841224101E-2</v>
      </c>
      <c r="AH45" s="4">
        <v>-1.2348619798298099</v>
      </c>
      <c r="AI45" s="3">
        <v>7.4046693790085993E-2</v>
      </c>
      <c r="AJ45" s="4">
        <v>2.5745061388816399</v>
      </c>
      <c r="AK45" s="3">
        <v>0.58478497600997004</v>
      </c>
      <c r="AL45" s="4">
        <v>212.803714329169</v>
      </c>
      <c r="AM45" s="3">
        <v>18.115610727379799</v>
      </c>
      <c r="AN45" s="4">
        <v>42.202182837115899</v>
      </c>
      <c r="AO45" s="3">
        <v>3.0999031463906199</v>
      </c>
      <c r="AP45" s="4">
        <v>4.5526457242628902E-2</v>
      </c>
      <c r="AQ45" s="3">
        <v>19.379347449535899</v>
      </c>
      <c r="AR45" s="4">
        <v>0.59546702460419398</v>
      </c>
      <c r="AS45" s="3">
        <v>891.96156538681305</v>
      </c>
      <c r="AT45" s="4">
        <v>1.6970528918318799</v>
      </c>
      <c r="AU45" s="3">
        <v>0.57084917969482596</v>
      </c>
      <c r="AV45" s="4">
        <v>0.76242110212643799</v>
      </c>
      <c r="AW45" s="3">
        <v>-3.45552989025062E-2</v>
      </c>
      <c r="AX45" s="4">
        <v>2.4701247286668299E-2</v>
      </c>
      <c r="AY45" s="3">
        <v>-0.914371400846963</v>
      </c>
      <c r="AZ45" s="4">
        <v>1.0574196877860299E-2</v>
      </c>
      <c r="BA45" s="3">
        <v>22.125403302546299</v>
      </c>
      <c r="BB45" s="4">
        <v>0.15479788093090899</v>
      </c>
      <c r="BC45" s="3">
        <v>101.23488359016901</v>
      </c>
      <c r="BD45" s="4">
        <v>594.78122631893996</v>
      </c>
      <c r="BE45" s="3">
        <v>0.319541826440223</v>
      </c>
      <c r="BF45" s="4">
        <v>0.84025570065794097</v>
      </c>
      <c r="BG45" s="3">
        <v>6.2736377682636899</v>
      </c>
      <c r="BH45" s="4">
        <v>54.073015708082998</v>
      </c>
      <c r="BI45" s="3">
        <v>71.354439522458193</v>
      </c>
      <c r="BJ45" s="4">
        <v>150.24148650015599</v>
      </c>
      <c r="BK45" s="3">
        <v>195.40575770183901</v>
      </c>
      <c r="BL45" s="4">
        <v>-0.920808515207034</v>
      </c>
      <c r="BM45" s="3">
        <v>-0.81376777586071003</v>
      </c>
      <c r="BN45" s="4">
        <v>-3.4485643619515102E-2</v>
      </c>
      <c r="BO45" s="3">
        <v>-2.2018570097420701E-2</v>
      </c>
      <c r="BP45" s="4">
        <v>-4.2151612041190202E-2</v>
      </c>
      <c r="BQ45" s="3">
        <v>-5.2924525177790602E-2</v>
      </c>
      <c r="BR45" s="4">
        <v>31.262887033466701</v>
      </c>
      <c r="BS45" s="3">
        <v>6.4718077345172799E-3</v>
      </c>
      <c r="BT45" s="4">
        <v>0.34427727686044801</v>
      </c>
      <c r="BU45" s="3">
        <v>0.13672736909325101</v>
      </c>
      <c r="BV45" s="4">
        <v>2.7745562391935999E-2</v>
      </c>
      <c r="BW45" s="3">
        <v>3.8878751236602199E-2</v>
      </c>
      <c r="BX45" s="4">
        <v>0.42123636283293397</v>
      </c>
      <c r="BY45" s="3">
        <v>3.5349259556226399E-2</v>
      </c>
      <c r="BZ45" s="4">
        <v>5.9858450062994801E-3</v>
      </c>
      <c r="CA45" s="3">
        <v>-1.5945824597755599E-2</v>
      </c>
      <c r="CB45" s="4">
        <v>-0.112528730610891</v>
      </c>
      <c r="CC45" s="3">
        <v>-9.6958991687586801E-2</v>
      </c>
      <c r="CD45" s="4">
        <v>0.47854184730124799</v>
      </c>
      <c r="CE45" s="3">
        <v>0.404279536462888</v>
      </c>
      <c r="CF45" s="4">
        <v>0.278129235535716</v>
      </c>
      <c r="CG45" s="3">
        <v>0.18747764886604701</v>
      </c>
      <c r="CH45" s="4">
        <v>1.93620959447879</v>
      </c>
      <c r="CI45" s="3">
        <v>2.3774934076207801</v>
      </c>
      <c r="CJ45" s="4">
        <v>0.13855897618652799</v>
      </c>
      <c r="CK45" s="3">
        <v>0.16252875471049799</v>
      </c>
      <c r="CL45" s="4">
        <v>5.4338350590440697E-2</v>
      </c>
      <c r="CM45" s="3">
        <v>7.3156567933162997E-2</v>
      </c>
      <c r="CN45" s="4">
        <v>0.216490985513173</v>
      </c>
      <c r="CO45" s="3">
        <v>0.23792938507089401</v>
      </c>
      <c r="CP45" s="4">
        <v>0.23058157646058999</v>
      </c>
      <c r="CQ45" s="3">
        <v>0.25066934100803601</v>
      </c>
      <c r="CR45" s="4">
        <v>6.7319918664100198E-3</v>
      </c>
      <c r="CS45" s="3">
        <v>1.06488554117623E-2</v>
      </c>
      <c r="CT45" s="4">
        <v>0.19423477414978901</v>
      </c>
      <c r="CU45" s="3">
        <v>0.22359953569452701</v>
      </c>
      <c r="CV45" s="4">
        <v>1.3952473442831801E-2</v>
      </c>
      <c r="CW45" s="3">
        <v>-4.1557231636903001E-3</v>
      </c>
      <c r="CX45" s="4">
        <v>0.30554704496244001</v>
      </c>
      <c r="CY45" s="3">
        <v>0.30483158544134498</v>
      </c>
      <c r="CZ45" s="4">
        <v>0.31352406061555499</v>
      </c>
      <c r="DA45" s="3">
        <v>0.32852805904728399</v>
      </c>
      <c r="DB45" s="4">
        <v>-3.7444104509036201E-3</v>
      </c>
      <c r="DC45" s="3">
        <v>-2.0008623178758502E-3</v>
      </c>
      <c r="DD45" s="4">
        <v>-5.41798949416429E-3</v>
      </c>
      <c r="DE45" s="3">
        <v>-3.0048399441290601E-3</v>
      </c>
      <c r="DF45" s="4">
        <v>-7.2639078310297997E-3</v>
      </c>
      <c r="DG45" s="3">
        <v>-6.8918209035577303E-3</v>
      </c>
      <c r="DH45" s="4">
        <v>-1.1140641024854901E-2</v>
      </c>
      <c r="DI45" s="3">
        <v>-1.36733190166487E-2</v>
      </c>
      <c r="DJ45" s="4">
        <v>-9.1590335920540208E-3</v>
      </c>
      <c r="DK45" s="3">
        <v>-7.3320209532478902E-3</v>
      </c>
      <c r="DL45" s="4">
        <v>-1.7968383839978401E-3</v>
      </c>
      <c r="DM45" s="3">
        <v>-3.8302758282554002E-3</v>
      </c>
      <c r="DN45" s="4">
        <v>-1.6829366688369499E-4</v>
      </c>
      <c r="DO45" s="3">
        <v>-1.56380203618554E-3</v>
      </c>
      <c r="DP45" s="4">
        <v>-0.16061333094219701</v>
      </c>
      <c r="DQ45" s="3">
        <v>-0.18819904433398699</v>
      </c>
      <c r="DR45" s="4">
        <v>7.2749982719317397E-3</v>
      </c>
      <c r="DS45" s="3">
        <v>-5.0541245095342695E-4</v>
      </c>
      <c r="DT45" s="4">
        <v>-0.34640899251729801</v>
      </c>
      <c r="DU45" s="3">
        <v>-0.326579443255129</v>
      </c>
      <c r="DV45" s="4">
        <v>-2.6333072984060601</v>
      </c>
      <c r="DW45" s="3">
        <v>-2.5750434698571798</v>
      </c>
      <c r="DX45" s="4">
        <v>0.84673350715236295</v>
      </c>
      <c r="DY45" s="3">
        <v>0.72739769168586799</v>
      </c>
      <c r="DZ45" s="4">
        <v>0.20896589822209299</v>
      </c>
      <c r="EA45" s="3">
        <v>0.10072550909668999</v>
      </c>
      <c r="EB45" s="4">
        <v>-8.0534778662811907E-3</v>
      </c>
      <c r="EC45" s="3">
        <v>-1.98263821333317E-2</v>
      </c>
      <c r="ED45" s="4">
        <v>-6.6611990748159204E-3</v>
      </c>
      <c r="EE45" s="3">
        <v>-9.0178147877474097E-3</v>
      </c>
      <c r="EF45" s="4">
        <v>46.000160925465799</v>
      </c>
      <c r="EG45" s="3">
        <v>101.164274702719</v>
      </c>
      <c r="EH45" s="4">
        <v>51.259416588547403</v>
      </c>
    </row>
    <row r="46" spans="1:138" x14ac:dyDescent="0.25">
      <c r="A46" s="2"/>
      <c r="B46" s="2" t="b">
        <v>0</v>
      </c>
      <c r="C46" s="2" t="s">
        <v>161</v>
      </c>
      <c r="D46" s="2" t="s">
        <v>58</v>
      </c>
      <c r="E46" s="3">
        <v>0.27973379726967401</v>
      </c>
      <c r="F46" s="4">
        <v>0.14254996825697799</v>
      </c>
      <c r="G46" s="3">
        <v>-2.5553604306928698E-3</v>
      </c>
      <c r="H46" s="4">
        <v>0</v>
      </c>
      <c r="I46" s="3">
        <v>0.20220273698376501</v>
      </c>
      <c r="J46" s="4">
        <v>0.35259461524087199</v>
      </c>
      <c r="K46" s="3" t="s">
        <v>143</v>
      </c>
      <c r="L46" s="4">
        <v>6540845.8663220396</v>
      </c>
      <c r="M46" s="3">
        <v>120.41753567847201</v>
      </c>
      <c r="N46" s="4">
        <v>216.00145797090099</v>
      </c>
      <c r="O46" s="3">
        <v>0.40083126583981599</v>
      </c>
      <c r="P46" s="4">
        <v>1.5499462217886599</v>
      </c>
      <c r="Q46" s="3">
        <v>221.80672876998699</v>
      </c>
      <c r="R46" s="4">
        <v>4815.0420633318699</v>
      </c>
      <c r="S46" s="3">
        <v>-0.97812401055661402</v>
      </c>
      <c r="T46" s="4">
        <v>81.406525793880704</v>
      </c>
      <c r="U46" s="3" t="s">
        <v>143</v>
      </c>
      <c r="V46" s="4">
        <v>2959635.4122477402</v>
      </c>
      <c r="W46" s="3">
        <v>1700089.58221306</v>
      </c>
      <c r="X46" s="4">
        <v>942542.71649783605</v>
      </c>
      <c r="Y46" s="3">
        <v>194152.898413371</v>
      </c>
      <c r="Z46" s="4">
        <v>1079449.6136042699</v>
      </c>
      <c r="AA46" s="3">
        <v>328368.26787525701</v>
      </c>
      <c r="AB46" s="4">
        <v>255.36560521927299</v>
      </c>
      <c r="AC46" s="3">
        <v>349.69502082424702</v>
      </c>
      <c r="AD46" s="4">
        <v>2.6872169813003501</v>
      </c>
      <c r="AE46" s="3">
        <v>2.6645229573873199</v>
      </c>
      <c r="AF46" s="4">
        <v>-16.819187189289199</v>
      </c>
      <c r="AG46" s="3">
        <v>-2.9908685630823498E-2</v>
      </c>
      <c r="AH46" s="4">
        <v>-1.5078273315897801</v>
      </c>
      <c r="AI46" s="3">
        <v>0.24341932846384201</v>
      </c>
      <c r="AJ46" s="4">
        <v>1.87397273000584</v>
      </c>
      <c r="AK46" s="3">
        <v>0.13492393298212199</v>
      </c>
      <c r="AL46" s="4">
        <v>119.841868968667</v>
      </c>
      <c r="AM46" s="3">
        <v>-6.2013512860410999E-2</v>
      </c>
      <c r="AN46" s="4">
        <v>1.21999718652212</v>
      </c>
      <c r="AO46" s="3">
        <v>2.1601991972333101</v>
      </c>
      <c r="AP46" s="4">
        <v>6.3874855734366298E-2</v>
      </c>
      <c r="AQ46" s="3">
        <v>12.283625290797801</v>
      </c>
      <c r="AR46" s="4">
        <v>0.277298973264268</v>
      </c>
      <c r="AS46" s="3">
        <v>538.59082209809105</v>
      </c>
      <c r="AT46" s="4">
        <v>0.42597203135022799</v>
      </c>
      <c r="AU46" s="3">
        <v>0.47645545867259897</v>
      </c>
      <c r="AV46" s="4">
        <v>0.62088660970213205</v>
      </c>
      <c r="AW46" s="3">
        <v>1.12146538557868</v>
      </c>
      <c r="AX46" s="4">
        <v>12.5498663171453</v>
      </c>
      <c r="AY46" s="3">
        <v>0.43031376661196802</v>
      </c>
      <c r="AZ46" s="4">
        <v>10.594974844903</v>
      </c>
      <c r="BA46" s="3">
        <v>5.8614613815482102</v>
      </c>
      <c r="BB46" s="4">
        <v>7.0513501589616201</v>
      </c>
      <c r="BC46" s="3">
        <v>47.2862214951654</v>
      </c>
      <c r="BD46" s="4">
        <v>288.88146662709602</v>
      </c>
      <c r="BE46" s="3">
        <v>0.220825899274433</v>
      </c>
      <c r="BF46" s="4">
        <v>68.216128331870294</v>
      </c>
      <c r="BG46" s="3">
        <v>28.383489301697999</v>
      </c>
      <c r="BH46" s="4">
        <v>52.822800807892598</v>
      </c>
      <c r="BI46" s="3">
        <v>65.433466060761603</v>
      </c>
      <c r="BJ46" s="4">
        <v>145.63949175459501</v>
      </c>
      <c r="BK46" s="3">
        <v>173.69006041866399</v>
      </c>
      <c r="BL46" s="4">
        <v>258.93527289301102</v>
      </c>
      <c r="BM46" s="3">
        <v>307.94300808347299</v>
      </c>
      <c r="BN46" s="4">
        <v>-2.11774094059985E-2</v>
      </c>
      <c r="BO46" s="3">
        <v>-1.30193640792394E-2</v>
      </c>
      <c r="BP46" s="4">
        <v>-4.7947728011893898E-2</v>
      </c>
      <c r="BQ46" s="3">
        <v>-5.3178898448055803E-2</v>
      </c>
      <c r="BR46" s="4">
        <v>10.037745494314899</v>
      </c>
      <c r="BS46" s="3">
        <v>7.7354619996189804E-3</v>
      </c>
      <c r="BT46" s="4">
        <v>2.5800792551835299E-2</v>
      </c>
      <c r="BU46" s="3">
        <v>5.2645402190856904E-3</v>
      </c>
      <c r="BV46" s="4">
        <v>1.1140545570305299E-2</v>
      </c>
      <c r="BW46" s="3">
        <v>1.39281001063462E-2</v>
      </c>
      <c r="BX46" s="4">
        <v>0.19678621379719999</v>
      </c>
      <c r="BY46" s="3">
        <v>-1.3815273190201101E-2</v>
      </c>
      <c r="BZ46" s="4">
        <v>-3.9277095573113902E-2</v>
      </c>
      <c r="CA46" s="3">
        <v>-7.0493733873958006E-2</v>
      </c>
      <c r="CB46" s="4">
        <v>-0.26706870988611803</v>
      </c>
      <c r="CC46" s="3">
        <v>-0.25560551579410801</v>
      </c>
      <c r="CD46" s="4">
        <v>0.156626476817883</v>
      </c>
      <c r="CE46" s="3">
        <v>0.14238867949547801</v>
      </c>
      <c r="CF46" s="4">
        <v>5.7927674305021902E-2</v>
      </c>
      <c r="CG46" s="3">
        <v>6.4815117877798895E-2</v>
      </c>
      <c r="CH46" s="4">
        <v>1.87310490813946</v>
      </c>
      <c r="CI46" s="3">
        <v>2.0094707532054601</v>
      </c>
      <c r="CJ46" s="4">
        <v>203.42232103026899</v>
      </c>
      <c r="CK46" s="3">
        <v>217.09361131586601</v>
      </c>
      <c r="CL46" s="4">
        <v>197.71691022629199</v>
      </c>
      <c r="CM46" s="3">
        <v>204.67891707254799</v>
      </c>
      <c r="CN46" s="4">
        <v>199.95644805505199</v>
      </c>
      <c r="CO46" s="3">
        <v>200.92086887809899</v>
      </c>
      <c r="CP46" s="4">
        <v>200.95689327905799</v>
      </c>
      <c r="CQ46" s="3">
        <v>194.06484940023</v>
      </c>
      <c r="CR46" s="4">
        <v>206.95823163126099</v>
      </c>
      <c r="CS46" s="3">
        <v>201.733044886041</v>
      </c>
      <c r="CT46" s="4">
        <v>199.855975881923</v>
      </c>
      <c r="CU46" s="3">
        <v>198.75964879514001</v>
      </c>
      <c r="CV46" s="4">
        <v>216.456010391907</v>
      </c>
      <c r="CW46" s="3">
        <v>201.10401418242199</v>
      </c>
      <c r="CX46" s="4">
        <v>196.43888912632201</v>
      </c>
      <c r="CY46" s="3">
        <v>182.29292451545601</v>
      </c>
      <c r="CZ46" s="4">
        <v>192.86492104284201</v>
      </c>
      <c r="DA46" s="3">
        <v>186.599766751028</v>
      </c>
      <c r="DB46" s="4">
        <v>191.8377478651</v>
      </c>
      <c r="DC46" s="3">
        <v>181.89130514919</v>
      </c>
      <c r="DD46" s="4">
        <v>196.56733291430999</v>
      </c>
      <c r="DE46" s="3">
        <v>187.90986223861</v>
      </c>
      <c r="DF46" s="4">
        <v>188.05774083112999</v>
      </c>
      <c r="DG46" s="3">
        <v>175.97902645385199</v>
      </c>
      <c r="DH46" s="4">
        <v>192.70639324008599</v>
      </c>
      <c r="DI46" s="3">
        <v>179.635600921437</v>
      </c>
      <c r="DJ46" s="4">
        <v>191.50268849379</v>
      </c>
      <c r="DK46" s="3">
        <v>176.76358190603401</v>
      </c>
      <c r="DL46" s="4">
        <v>0.58498418520907103</v>
      </c>
      <c r="DM46" s="3">
        <v>0.193874506470437</v>
      </c>
      <c r="DN46" s="4">
        <v>0.62182270697083397</v>
      </c>
      <c r="DO46" s="3">
        <v>0.16490441242905099</v>
      </c>
      <c r="DP46" s="4">
        <v>0.88590983350752195</v>
      </c>
      <c r="DQ46" s="3">
        <v>0.13670614092019601</v>
      </c>
      <c r="DR46" s="4">
        <v>0.83578948011698495</v>
      </c>
      <c r="DS46" s="3">
        <v>0.25594337878718199</v>
      </c>
      <c r="DT46" s="4">
        <v>-0.355132036023593</v>
      </c>
      <c r="DU46" s="3">
        <v>-0.33838889864842597</v>
      </c>
      <c r="DV46" s="4">
        <v>-2.6291390265878598</v>
      </c>
      <c r="DW46" s="3">
        <v>-2.5731377571705401</v>
      </c>
      <c r="DX46" s="4">
        <v>0.77918994271017905</v>
      </c>
      <c r="DY46" s="3">
        <v>0.69511785697014805</v>
      </c>
      <c r="DZ46" s="4">
        <v>0.100821838496112</v>
      </c>
      <c r="EA46" s="3">
        <v>5.2709967774291003E-2</v>
      </c>
      <c r="EB46" s="4">
        <v>154.908416345322</v>
      </c>
      <c r="EC46" s="3">
        <v>137.497343380628</v>
      </c>
      <c r="ED46" s="4">
        <v>144.734408312451</v>
      </c>
      <c r="EE46" s="3">
        <v>125.97365641848501</v>
      </c>
      <c r="EF46" s="4">
        <v>27.681111832586399</v>
      </c>
      <c r="EG46" s="3">
        <v>26.9040221192407</v>
      </c>
      <c r="EH46" s="4">
        <v>34.894297365561798</v>
      </c>
    </row>
    <row r="47" spans="1:138" x14ac:dyDescent="0.25">
      <c r="A47" s="2"/>
      <c r="B47" s="2" t="b">
        <v>0</v>
      </c>
      <c r="C47" s="2" t="s">
        <v>84</v>
      </c>
      <c r="D47" s="2"/>
      <c r="E47" s="3">
        <v>-6.6287099074011993E-2</v>
      </c>
      <c r="F47" s="4">
        <v>-0.108586415311336</v>
      </c>
      <c r="G47" s="3">
        <v>-2.4200624289042899E-3</v>
      </c>
      <c r="H47" s="4">
        <v>2.7452185322175499E-2</v>
      </c>
      <c r="I47" s="3">
        <v>-1.35300995094694</v>
      </c>
      <c r="J47" s="4">
        <v>-0.66009535801791397</v>
      </c>
      <c r="K47" s="3">
        <v>2412.04967600289</v>
      </c>
      <c r="L47" s="4">
        <v>2785.4753551475501</v>
      </c>
      <c r="M47" s="3">
        <v>3.1739250059228202E-2</v>
      </c>
      <c r="N47" s="4">
        <v>-3.7027304871725897E-2</v>
      </c>
      <c r="O47" s="3">
        <v>-0.46373838880118301</v>
      </c>
      <c r="P47" s="4">
        <v>-0.35608412601815798</v>
      </c>
      <c r="Q47" s="3">
        <v>11.173048636376601</v>
      </c>
      <c r="R47" s="4">
        <v>1516.59082160506</v>
      </c>
      <c r="S47" s="3">
        <v>1.7632035645437401</v>
      </c>
      <c r="T47" s="4">
        <v>18.049107840071201</v>
      </c>
      <c r="U47" s="3">
        <v>407.53536735205699</v>
      </c>
      <c r="V47" s="4">
        <v>643.04293523166405</v>
      </c>
      <c r="W47" s="3">
        <v>29.6366000815182</v>
      </c>
      <c r="X47" s="4">
        <v>17.513606636652099</v>
      </c>
      <c r="Y47" s="3">
        <v>1.4618922694227501</v>
      </c>
      <c r="Z47" s="4">
        <v>21.845333213343299</v>
      </c>
      <c r="AA47" s="3">
        <v>4.4333236655883397</v>
      </c>
      <c r="AB47" s="4">
        <v>-3.2188748853730798E-2</v>
      </c>
      <c r="AC47" s="3">
        <v>-8.4828173324003105E-3</v>
      </c>
      <c r="AD47" s="4">
        <v>-5.7968601310335703E-2</v>
      </c>
      <c r="AE47" s="3">
        <v>-3.3917971727953099E-2</v>
      </c>
      <c r="AF47" s="4">
        <v>-3.97925744195966</v>
      </c>
      <c r="AG47" s="3">
        <v>4.9572490037928602E-2</v>
      </c>
      <c r="AH47" s="4">
        <v>-1.22250512111831</v>
      </c>
      <c r="AI47" s="3">
        <v>-6.8855865412612599E-2</v>
      </c>
      <c r="AJ47" s="4">
        <v>5.1547577636746701E-2</v>
      </c>
      <c r="AK47" s="3">
        <v>-9.0718478475752297E-3</v>
      </c>
      <c r="AL47" s="4">
        <v>37.760396503003903</v>
      </c>
      <c r="AM47" s="3">
        <v>-0.86521357867459803</v>
      </c>
      <c r="AN47" s="4">
        <v>-0.77071382737668304</v>
      </c>
      <c r="AO47" s="3">
        <v>1.2880289187143601E-2</v>
      </c>
      <c r="AP47" s="4">
        <v>3.2175828851947101E-3</v>
      </c>
      <c r="AQ47" s="3">
        <v>3.7644940928822801</v>
      </c>
      <c r="AR47" s="4">
        <v>-3.4348450497888497E-2</v>
      </c>
      <c r="AS47" s="3">
        <v>11.1035817240027</v>
      </c>
      <c r="AT47" s="4">
        <v>0.57967645167237003</v>
      </c>
      <c r="AU47" s="3">
        <v>-0.15868505680762399</v>
      </c>
      <c r="AV47" s="4">
        <v>-0.20397051070086</v>
      </c>
      <c r="AW47" s="3">
        <v>9.7868438269472197E-2</v>
      </c>
      <c r="AX47" s="4">
        <v>-1.00286197936443E-2</v>
      </c>
      <c r="AY47" s="3">
        <v>2.3597802692688501</v>
      </c>
      <c r="AZ47" s="4">
        <v>1.09515723003523E-2</v>
      </c>
      <c r="BA47" s="3">
        <v>1.0824095094195101</v>
      </c>
      <c r="BB47" s="4">
        <v>6.51925681650313E-3</v>
      </c>
      <c r="BC47" s="3">
        <v>3.06774381722806</v>
      </c>
      <c r="BD47" s="4">
        <v>5.5340024553826197</v>
      </c>
      <c r="BE47" s="3">
        <v>1.8106518777758001E-3</v>
      </c>
      <c r="BF47" s="4">
        <v>0.113045572599846</v>
      </c>
      <c r="BG47" s="3">
        <v>0.27877468243543302</v>
      </c>
      <c r="BH47" s="4">
        <v>0.13783121981650401</v>
      </c>
      <c r="BI47" s="3">
        <v>0.18780999773132501</v>
      </c>
      <c r="BJ47" s="4">
        <v>1.8219252386214401E-4</v>
      </c>
      <c r="BK47" s="3">
        <v>5.1254465395315198E-3</v>
      </c>
      <c r="BL47" s="4">
        <v>-0.63607659252020599</v>
      </c>
      <c r="BM47" s="3">
        <v>-0.58944758029134703</v>
      </c>
      <c r="BN47" s="4">
        <v>-1.10577139836092E-2</v>
      </c>
      <c r="BO47" s="3">
        <v>-5.5016637867286999E-3</v>
      </c>
      <c r="BP47" s="4">
        <v>-3.9440897335512398E-2</v>
      </c>
      <c r="BQ47" s="3">
        <v>-4.5723972438760398E-2</v>
      </c>
      <c r="BR47" s="4">
        <v>3.2506432790720102E-2</v>
      </c>
      <c r="BS47" s="3">
        <v>3.1561989944223101E-2</v>
      </c>
      <c r="BT47" s="4">
        <v>0.25389314856206802</v>
      </c>
      <c r="BU47" s="3">
        <v>0.177577426134789</v>
      </c>
      <c r="BV47" s="4">
        <v>-1.4772996829769699E-2</v>
      </c>
      <c r="BW47" s="3">
        <v>-6.5304381627279799E-3</v>
      </c>
      <c r="BX47" s="4">
        <v>-2.3514824968216101E-2</v>
      </c>
      <c r="BY47" s="3">
        <v>-1.9395760676104799E-2</v>
      </c>
      <c r="BZ47" s="4">
        <v>-3.1824975591226802E-2</v>
      </c>
      <c r="CA47" s="3">
        <v>-3.2530830372681299E-2</v>
      </c>
      <c r="CB47" s="4">
        <v>-0.24514353802936201</v>
      </c>
      <c r="CC47" s="3">
        <v>-0.214812931637264</v>
      </c>
      <c r="CD47" s="4">
        <v>8.4209008139102294E-3</v>
      </c>
      <c r="CE47" s="3">
        <v>5.3364304658244502E-2</v>
      </c>
      <c r="CF47" s="4">
        <v>8.9664611613485302E-3</v>
      </c>
      <c r="CG47" s="3">
        <v>1.6696414286482601E-2</v>
      </c>
      <c r="CH47" s="4">
        <v>-4.1619874919771697E-2</v>
      </c>
      <c r="CI47" s="3">
        <v>-3.0734714159067901E-2</v>
      </c>
      <c r="CJ47" s="4">
        <v>5.8675351297240103E-3</v>
      </c>
      <c r="CK47" s="3">
        <v>8.0329189379129695E-3</v>
      </c>
      <c r="CL47" s="4">
        <v>-0.115332358368855</v>
      </c>
      <c r="CM47" s="3">
        <v>-0.11599503266174301</v>
      </c>
      <c r="CN47" s="4">
        <v>2.6935996765781898E-3</v>
      </c>
      <c r="CO47" s="3">
        <v>1.44324450658958E-3</v>
      </c>
      <c r="CP47" s="4">
        <v>2.3548458813488298E-3</v>
      </c>
      <c r="CQ47" s="3">
        <v>1.27735476917596E-3</v>
      </c>
      <c r="CR47" s="4">
        <v>5.3599078661781003E-3</v>
      </c>
      <c r="CS47" s="3">
        <v>-4.4931948617205801E-3</v>
      </c>
      <c r="CT47" s="4">
        <v>-5.41022842131932E-2</v>
      </c>
      <c r="CU47" s="3">
        <v>-5.3392871842213203E-2</v>
      </c>
      <c r="CV47" s="4">
        <v>4.3113454500093998E-3</v>
      </c>
      <c r="CW47" s="3">
        <v>-8.5204273685524296E-4</v>
      </c>
      <c r="CX47" s="4">
        <v>-2.0817964961231802E-3</v>
      </c>
      <c r="CY47" s="3">
        <v>-4.2752831030758998E-3</v>
      </c>
      <c r="CZ47" s="4">
        <v>-5.6048729807871202E-3</v>
      </c>
      <c r="DA47" s="3">
        <v>-4.8671577724678002E-3</v>
      </c>
      <c r="DB47" s="4">
        <v>1.8815085084979E-4</v>
      </c>
      <c r="DC47" s="3">
        <v>1.5039250414284101E-3</v>
      </c>
      <c r="DD47" s="4">
        <v>-2.3682410721203502E-3</v>
      </c>
      <c r="DE47" s="3">
        <v>-8.5665962902672704E-4</v>
      </c>
      <c r="DF47" s="4">
        <v>-2.4284439544878401E-3</v>
      </c>
      <c r="DG47" s="3">
        <v>-2.14568210634517E-3</v>
      </c>
      <c r="DH47" s="4">
        <v>-5.4044476694932496E-3</v>
      </c>
      <c r="DI47" s="3">
        <v>-9.0143226936735908E-3</v>
      </c>
      <c r="DJ47" s="4">
        <v>-4.5859061313779197E-3</v>
      </c>
      <c r="DK47" s="3">
        <v>-6.4854061621047298E-3</v>
      </c>
      <c r="DL47" s="4">
        <v>-1.37931205470553E-3</v>
      </c>
      <c r="DM47" s="3">
        <v>-1.3634958646337801E-3</v>
      </c>
      <c r="DN47" s="4">
        <v>-2.6368297047274702E-3</v>
      </c>
      <c r="DO47" s="3">
        <v>-3.2734008993515499E-3</v>
      </c>
      <c r="DP47" s="4">
        <v>-0.153785325777617</v>
      </c>
      <c r="DQ47" s="3">
        <v>-0.131048225514558</v>
      </c>
      <c r="DR47" s="4">
        <v>8.0050000379664598E-3</v>
      </c>
      <c r="DS47" s="3">
        <v>8.3765387513611306E-3</v>
      </c>
      <c r="DT47" s="4">
        <v>-0.36067157468848698</v>
      </c>
      <c r="DU47" s="3">
        <v>-0.33092089519557899</v>
      </c>
      <c r="DV47" s="4">
        <v>-2.7124242909313701</v>
      </c>
      <c r="DW47" s="3">
        <v>-2.6137282187307598</v>
      </c>
      <c r="DX47" s="4">
        <v>-5.89876064148315E-2</v>
      </c>
      <c r="DY47" s="3">
        <v>-4.9738296845458801E-2</v>
      </c>
      <c r="DZ47" s="4">
        <v>1.4344595614082301E-2</v>
      </c>
      <c r="EA47" s="3">
        <v>1.34720845158172E-2</v>
      </c>
      <c r="EB47" s="4">
        <v>4.16715283495298E-2</v>
      </c>
      <c r="EC47" s="3">
        <v>2.9245869975987999E-2</v>
      </c>
      <c r="ED47" s="4">
        <v>-1.8658474809713701E-3</v>
      </c>
      <c r="EE47" s="3">
        <v>-2.7843829595003001E-3</v>
      </c>
      <c r="EF47" s="4">
        <v>120.59845905466</v>
      </c>
      <c r="EG47" s="3">
        <v>111.062879330603</v>
      </c>
      <c r="EH47" s="4">
        <v>122.68287427624701</v>
      </c>
    </row>
    <row r="48" spans="1:138" x14ac:dyDescent="0.25">
      <c r="A48" s="2"/>
      <c r="B48" s="2" t="b">
        <v>0</v>
      </c>
      <c r="C48" s="2" t="s">
        <v>84</v>
      </c>
      <c r="D48" s="2"/>
      <c r="E48" s="3">
        <v>-0.16188541180813601</v>
      </c>
      <c r="F48" s="4">
        <v>-0.28606494433711199</v>
      </c>
      <c r="G48" s="3">
        <v>-3.2522941751754499E-3</v>
      </c>
      <c r="H48" s="4">
        <v>0</v>
      </c>
      <c r="I48" s="3">
        <v>-1.31501912991144</v>
      </c>
      <c r="J48" s="4">
        <v>-9.8789150729293396E-2</v>
      </c>
      <c r="K48" s="3">
        <v>2052.9483852921398</v>
      </c>
      <c r="L48" s="4">
        <v>2036.60801616048</v>
      </c>
      <c r="M48" s="3">
        <v>-6.2018527236691198E-2</v>
      </c>
      <c r="N48" s="4">
        <v>1.39502714172641E-2</v>
      </c>
      <c r="O48" s="3">
        <v>-0.44757939109844602</v>
      </c>
      <c r="P48" s="4">
        <v>-0.56331910304903798</v>
      </c>
      <c r="Q48" s="3">
        <v>9.49586742655117</v>
      </c>
      <c r="R48" s="4">
        <v>1182.3908430952399</v>
      </c>
      <c r="S48" s="3">
        <v>2.1006117566784401</v>
      </c>
      <c r="T48" s="4">
        <v>9.6332495309459691</v>
      </c>
      <c r="U48" s="3">
        <v>484.09448882034098</v>
      </c>
      <c r="V48" s="4">
        <v>521.62839399403504</v>
      </c>
      <c r="W48" s="3">
        <v>6.5493660075423801</v>
      </c>
      <c r="X48" s="4">
        <v>0.80580727802549501</v>
      </c>
      <c r="Y48" s="3">
        <v>-8.1190097133529995E-2</v>
      </c>
      <c r="Z48" s="4">
        <v>15.2819382899535</v>
      </c>
      <c r="AA48" s="3">
        <v>0.91475818637332895</v>
      </c>
      <c r="AB48" s="4">
        <v>-1.78026594943364E-2</v>
      </c>
      <c r="AC48" s="3">
        <v>-2.9563754044059001E-2</v>
      </c>
      <c r="AD48" s="4">
        <v>-9.6367749205592795E-2</v>
      </c>
      <c r="AE48" s="3">
        <v>-1.8886081526038798E-2</v>
      </c>
      <c r="AF48" s="4">
        <v>0.973201166329282</v>
      </c>
      <c r="AG48" s="3">
        <v>6.6308836011119504E-2</v>
      </c>
      <c r="AH48" s="4">
        <v>-1.0729798719028401</v>
      </c>
      <c r="AI48" s="3">
        <v>-8.2327788325469706E-2</v>
      </c>
      <c r="AJ48" s="4">
        <v>5.40769549065062E-2</v>
      </c>
      <c r="AK48" s="3">
        <v>-1.29165899110147E-2</v>
      </c>
      <c r="AL48" s="4">
        <v>32.846189969444303</v>
      </c>
      <c r="AM48" s="3">
        <v>-0.77733351524339001</v>
      </c>
      <c r="AN48" s="4">
        <v>-0.95860694350084197</v>
      </c>
      <c r="AO48" s="3">
        <v>8.6811061225983404E-3</v>
      </c>
      <c r="AP48" s="4">
        <v>1.8946329855057901E-3</v>
      </c>
      <c r="AQ48" s="3">
        <v>3.0436381866545301</v>
      </c>
      <c r="AR48" s="4">
        <v>-3.6444735054772297E-2</v>
      </c>
      <c r="AS48" s="3">
        <v>2.5150923266559699</v>
      </c>
      <c r="AT48" s="4">
        <v>0.179083217577237</v>
      </c>
      <c r="AU48" s="3">
        <v>-0.17990376413904</v>
      </c>
      <c r="AV48" s="4">
        <v>-0.20359293324619901</v>
      </c>
      <c r="AW48" s="3">
        <v>0.183860842370456</v>
      </c>
      <c r="AX48" s="4">
        <v>-4.0660411497965296E-3</v>
      </c>
      <c r="AY48" s="3">
        <v>3.71596359463225</v>
      </c>
      <c r="AZ48" s="4">
        <v>1.49640238000095E-2</v>
      </c>
      <c r="BA48" s="3">
        <v>2.4222248560133699</v>
      </c>
      <c r="BB48" s="4">
        <v>5.8035585138031904E-3</v>
      </c>
      <c r="BC48" s="3">
        <v>8.6434326546362605</v>
      </c>
      <c r="BD48" s="4">
        <v>3.4805757913650899</v>
      </c>
      <c r="BE48" s="3">
        <v>-2.4813862553967999E-2</v>
      </c>
      <c r="BF48" s="4">
        <v>7.0611300012317496E-2</v>
      </c>
      <c r="BG48" s="3">
        <v>-0.12749190285404899</v>
      </c>
      <c r="BH48" s="4">
        <v>0.17742086387182299</v>
      </c>
      <c r="BI48" s="3">
        <v>0.18623710634820101</v>
      </c>
      <c r="BJ48" s="4">
        <v>-2.6922561264828698E-3</v>
      </c>
      <c r="BK48" s="3">
        <v>-4.6817031325249898E-3</v>
      </c>
      <c r="BL48" s="4">
        <v>-0.65555327933715701</v>
      </c>
      <c r="BM48" s="3">
        <v>-0.60902255510029901</v>
      </c>
      <c r="BN48" s="4">
        <v>-1.0785614271468701E-2</v>
      </c>
      <c r="BO48" s="3">
        <v>-7.1153319434223601E-3</v>
      </c>
      <c r="BP48" s="4">
        <v>-3.8413603550353503E-2</v>
      </c>
      <c r="BQ48" s="3">
        <v>-4.3273525324209701E-2</v>
      </c>
      <c r="BR48" s="4">
        <v>3.0697066899492201E-2</v>
      </c>
      <c r="BS48" s="3">
        <v>3.0985072335371299E-2</v>
      </c>
      <c r="BT48" s="4">
        <v>0.11130925174905699</v>
      </c>
      <c r="BU48" s="3">
        <v>9.3402376489002903E-2</v>
      </c>
      <c r="BV48" s="4">
        <v>-1.44491715516305E-2</v>
      </c>
      <c r="BW48" s="3">
        <v>-8.9370267376955199E-3</v>
      </c>
      <c r="BX48" s="4">
        <v>-2.8918474200808501E-2</v>
      </c>
      <c r="BY48" s="3">
        <v>-2.05878534153895E-2</v>
      </c>
      <c r="BZ48" s="4">
        <v>-3.8265236369115899E-2</v>
      </c>
      <c r="CA48" s="3">
        <v>-2.2592540084089899E-2</v>
      </c>
      <c r="CB48" s="4">
        <v>-0.214550435877397</v>
      </c>
      <c r="CC48" s="3">
        <v>-0.19373380257995801</v>
      </c>
      <c r="CD48" s="4">
        <v>2.0246589369650202E-2</v>
      </c>
      <c r="CE48" s="3">
        <v>5.9086177321521598E-2</v>
      </c>
      <c r="CF48" s="4">
        <v>1.7751405657210999E-2</v>
      </c>
      <c r="CG48" s="3">
        <v>2.1650267700344901E-2</v>
      </c>
      <c r="CH48" s="4">
        <v>-3.74572493380868E-2</v>
      </c>
      <c r="CI48" s="3">
        <v>-3.9004596536889098E-2</v>
      </c>
      <c r="CJ48" s="4">
        <v>2.1344879732805E-3</v>
      </c>
      <c r="CK48" s="3">
        <v>7.6642482564631296E-3</v>
      </c>
      <c r="CL48" s="4">
        <v>-0.11969670892918401</v>
      </c>
      <c r="CM48" s="3">
        <v>-0.12069617393325099</v>
      </c>
      <c r="CN48" s="4">
        <v>-2.2275025780880901E-3</v>
      </c>
      <c r="CO48" s="3">
        <v>-3.6096912307674099E-3</v>
      </c>
      <c r="CP48" s="4">
        <v>-1.6793752095634599E-4</v>
      </c>
      <c r="CQ48" s="3">
        <v>-2.34259736792159E-3</v>
      </c>
      <c r="CR48" s="4">
        <v>-8.7247019288737499E-4</v>
      </c>
      <c r="CS48" s="3">
        <v>-3.3047724086821099E-3</v>
      </c>
      <c r="CT48" s="4">
        <v>-5.9914419784027999E-2</v>
      </c>
      <c r="CU48" s="3">
        <v>-5.4433626817093198E-2</v>
      </c>
      <c r="CV48" s="4">
        <v>-2.1986853464897901E-3</v>
      </c>
      <c r="CW48" s="3">
        <v>-1.9598582381340399E-3</v>
      </c>
      <c r="CX48" s="4">
        <v>-6.49437856579386E-3</v>
      </c>
      <c r="CY48" s="3">
        <v>-6.1584100166374202E-3</v>
      </c>
      <c r="CZ48" s="4">
        <v>-1.01429689773995E-2</v>
      </c>
      <c r="DA48" s="3">
        <v>-7.8518362002068694E-3</v>
      </c>
      <c r="DB48" s="4">
        <v>-3.4557562340247002E-3</v>
      </c>
      <c r="DC48" s="3">
        <v>-1.2485871544325299E-3</v>
      </c>
      <c r="DD48" s="4">
        <v>-5.39194859204945E-3</v>
      </c>
      <c r="DE48" s="3">
        <v>-3.4041580108606002E-3</v>
      </c>
      <c r="DF48" s="4">
        <v>-6.0190047376728704E-3</v>
      </c>
      <c r="DG48" s="3">
        <v>-6.04933626700036E-3</v>
      </c>
      <c r="DH48" s="4">
        <v>-1.14026506511999E-2</v>
      </c>
      <c r="DI48" s="3">
        <v>-1.36772258598105E-2</v>
      </c>
      <c r="DJ48" s="4">
        <v>-7.67914951220255E-3</v>
      </c>
      <c r="DK48" s="3">
        <v>-7.49468316413111E-3</v>
      </c>
      <c r="DL48" s="4">
        <v>-1.0596489013763599E-3</v>
      </c>
      <c r="DM48" s="3">
        <v>-9.1664421605702501E-4</v>
      </c>
      <c r="DN48" s="4">
        <v>-2.6856260555261201E-3</v>
      </c>
      <c r="DO48" s="3">
        <v>-1.9946010662234099E-3</v>
      </c>
      <c r="DP48" s="4">
        <v>-0.11572019565640899</v>
      </c>
      <c r="DQ48" s="3">
        <v>-9.4225191758311094E-2</v>
      </c>
      <c r="DR48" s="4">
        <v>5.22691861220224E-3</v>
      </c>
      <c r="DS48" s="3">
        <v>6.00123705837983E-3</v>
      </c>
      <c r="DT48" s="4">
        <v>-0.35285560401975702</v>
      </c>
      <c r="DU48" s="3">
        <v>-0.32164895535011001</v>
      </c>
      <c r="DV48" s="4">
        <v>-2.6951617370460998</v>
      </c>
      <c r="DW48" s="3">
        <v>-2.5994724428408502</v>
      </c>
      <c r="DX48" s="4">
        <v>-5.4107923220680899E-2</v>
      </c>
      <c r="DY48" s="3">
        <v>-4.7406957312069398E-2</v>
      </c>
      <c r="DZ48" s="4">
        <v>1.88334760181143E-2</v>
      </c>
      <c r="EA48" s="3">
        <v>2.21224743265175E-2</v>
      </c>
      <c r="EB48" s="4">
        <v>-1.72503255220273E-2</v>
      </c>
      <c r="EC48" s="3">
        <v>-1.4183769384493099E-2</v>
      </c>
      <c r="ED48" s="4">
        <v>-6.5472638206509198E-3</v>
      </c>
      <c r="EE48" s="3">
        <v>-4.9910967201731299E-3</v>
      </c>
      <c r="EF48" s="4">
        <v>115.499634496895</v>
      </c>
      <c r="EG48" s="3">
        <v>89.325115243176</v>
      </c>
      <c r="EH48" s="4">
        <v>112.099416633185</v>
      </c>
    </row>
    <row r="49" spans="1:138" x14ac:dyDescent="0.25">
      <c r="A49" s="2"/>
      <c r="B49" s="2" t="b">
        <v>0</v>
      </c>
      <c r="C49" s="2" t="s">
        <v>119</v>
      </c>
      <c r="D49" s="2"/>
      <c r="E49" s="3">
        <v>9.3139534430017292</v>
      </c>
      <c r="F49" s="4">
        <v>10.077339231426</v>
      </c>
      <c r="G49" s="3">
        <v>9.1163472875288498</v>
      </c>
      <c r="H49" s="4">
        <v>10.4025159752959</v>
      </c>
      <c r="I49" s="3">
        <v>15.8809160014812</v>
      </c>
      <c r="J49" s="4">
        <v>18.293292632314699</v>
      </c>
      <c r="K49" s="3">
        <v>1026.6045785363999</v>
      </c>
      <c r="L49" s="4">
        <v>1149.64060497679</v>
      </c>
      <c r="M49" s="3">
        <v>20.289950708046199</v>
      </c>
      <c r="N49" s="4">
        <v>20.582454463311699</v>
      </c>
      <c r="O49" s="3">
        <v>14.7553087904775</v>
      </c>
      <c r="P49" s="4">
        <v>15.8914686537229</v>
      </c>
      <c r="Q49" s="3">
        <v>20.170798803595002</v>
      </c>
      <c r="R49" s="4">
        <v>192.685438021474</v>
      </c>
      <c r="S49" s="3">
        <v>15.744956549979401</v>
      </c>
      <c r="T49" s="4">
        <v>-4.7048284527810704</v>
      </c>
      <c r="U49" s="3">
        <v>221.87068766757201</v>
      </c>
      <c r="V49" s="4">
        <v>280.77924620509702</v>
      </c>
      <c r="W49" s="3">
        <v>150.17904031126099</v>
      </c>
      <c r="X49" s="4">
        <v>78.483092826224095</v>
      </c>
      <c r="Y49" s="3">
        <v>23.5297797036317</v>
      </c>
      <c r="Z49" s="4">
        <v>88.718479935505002</v>
      </c>
      <c r="AA49" s="3">
        <v>27.245948529835999</v>
      </c>
      <c r="AB49" s="4">
        <v>10.8613530645552</v>
      </c>
      <c r="AC49" s="3">
        <v>11.187750915215499</v>
      </c>
      <c r="AD49" s="4">
        <v>10.6036749236295</v>
      </c>
      <c r="AE49" s="3">
        <v>10.5309115957412</v>
      </c>
      <c r="AF49" s="4">
        <v>9.1375331197573395</v>
      </c>
      <c r="AG49" s="3">
        <v>11.2847545780727</v>
      </c>
      <c r="AH49" s="4">
        <v>10.033517988621</v>
      </c>
      <c r="AI49" s="3">
        <v>11.233564481754501</v>
      </c>
      <c r="AJ49" s="4">
        <v>11.256712876083199</v>
      </c>
      <c r="AK49" s="3">
        <v>11.0939126655012</v>
      </c>
      <c r="AL49" s="4">
        <v>47.753830154212302</v>
      </c>
      <c r="AM49" s="3">
        <v>25.120397411271899</v>
      </c>
      <c r="AN49" s="4">
        <v>19.8670964577022</v>
      </c>
      <c r="AO49" s="3">
        <v>10.7299448403705</v>
      </c>
      <c r="AP49" s="4">
        <v>11.158018781841699</v>
      </c>
      <c r="AQ49" s="3">
        <v>12.421662780550401</v>
      </c>
      <c r="AR49" s="4">
        <v>10.578707347240099</v>
      </c>
      <c r="AS49" s="3">
        <v>12.1653851888044</v>
      </c>
      <c r="AT49" s="4">
        <v>11.2983252790753</v>
      </c>
      <c r="AU49" s="3">
        <v>11.236978293900901</v>
      </c>
      <c r="AV49" s="4">
        <v>11.1993170957912</v>
      </c>
      <c r="AW49" s="3">
        <v>11.0942592408101</v>
      </c>
      <c r="AX49" s="4">
        <v>10.7950809148653</v>
      </c>
      <c r="AY49" s="3">
        <v>14.0418929641307</v>
      </c>
      <c r="AZ49" s="4">
        <v>11.215739004029</v>
      </c>
      <c r="BA49" s="3">
        <v>9.7952644529270394</v>
      </c>
      <c r="BB49" s="4">
        <v>11.0996677845345</v>
      </c>
      <c r="BC49" s="3">
        <v>5.30057996262257</v>
      </c>
      <c r="BD49" s="4">
        <v>13.269808797219699</v>
      </c>
      <c r="BE49" s="3">
        <v>13.275669693644399</v>
      </c>
      <c r="BF49" s="4">
        <v>10.8471431497072</v>
      </c>
      <c r="BG49" s="3">
        <v>10.1684313626732</v>
      </c>
      <c r="BH49" s="4">
        <v>11.440083498286199</v>
      </c>
      <c r="BI49" s="3">
        <v>11.601677793460601</v>
      </c>
      <c r="BJ49" s="4">
        <v>11.2927713909692</v>
      </c>
      <c r="BK49" s="3">
        <v>11.2053543271465</v>
      </c>
      <c r="BL49" s="4">
        <v>11.7811970992509</v>
      </c>
      <c r="BM49" s="3">
        <v>12.357701033253599</v>
      </c>
      <c r="BN49" s="4">
        <v>10.7000681350811</v>
      </c>
      <c r="BO49" s="3">
        <v>11.1692247924634</v>
      </c>
      <c r="BP49" s="4">
        <v>9.9892434031062702</v>
      </c>
      <c r="BQ49" s="3">
        <v>10.73898603886</v>
      </c>
      <c r="BR49" s="4">
        <v>10.473200006605801</v>
      </c>
      <c r="BS49" s="3">
        <v>11.033098555972501</v>
      </c>
      <c r="BT49" s="4">
        <v>14.2377017755173</v>
      </c>
      <c r="BU49" s="3">
        <v>14.564043544367401</v>
      </c>
      <c r="BV49" s="4">
        <v>10.814614398725301</v>
      </c>
      <c r="BW49" s="3">
        <v>10.9937927020299</v>
      </c>
      <c r="BX49" s="4">
        <v>10.8657860569795</v>
      </c>
      <c r="BY49" s="3">
        <v>11.0533656776279</v>
      </c>
      <c r="BZ49" s="4">
        <v>10.4238447698507</v>
      </c>
      <c r="CA49" s="3">
        <v>11.1277701377221</v>
      </c>
      <c r="CB49" s="4">
        <v>10.4645181791419</v>
      </c>
      <c r="CC49" s="3">
        <v>10.8839486207784</v>
      </c>
      <c r="CD49" s="4">
        <v>10.2571340881913</v>
      </c>
      <c r="CE49" s="3">
        <v>11.0348685902113</v>
      </c>
      <c r="CF49" s="4">
        <v>11.112194954322</v>
      </c>
      <c r="CG49" s="3">
        <v>10.7206568010333</v>
      </c>
      <c r="CH49" s="4">
        <v>10.811268024247701</v>
      </c>
      <c r="CI49" s="3">
        <v>10.9925666394939</v>
      </c>
      <c r="CJ49" s="4">
        <v>10.611070114356099</v>
      </c>
      <c r="CK49" s="3">
        <v>10.958376763120199</v>
      </c>
      <c r="CL49" s="4">
        <v>10.5357173571724</v>
      </c>
      <c r="CM49" s="3">
        <v>10.8594474807854</v>
      </c>
      <c r="CN49" s="4">
        <v>10.491530635723599</v>
      </c>
      <c r="CO49" s="3">
        <v>10.4735063328939</v>
      </c>
      <c r="CP49" s="4">
        <v>10.282897093560001</v>
      </c>
      <c r="CQ49" s="3">
        <v>10.4918715474089</v>
      </c>
      <c r="CR49" s="4">
        <v>10.2561666527657</v>
      </c>
      <c r="CS49" s="3">
        <v>10.5447681937277</v>
      </c>
      <c r="CT49" s="4">
        <v>10.7137894764336</v>
      </c>
      <c r="CU49" s="3">
        <v>10.7127328314598</v>
      </c>
      <c r="CV49" s="4">
        <v>10.2648806505193</v>
      </c>
      <c r="CW49" s="3">
        <v>10.4966356512044</v>
      </c>
      <c r="CX49" s="4">
        <v>10.445807787844</v>
      </c>
      <c r="CY49" s="3">
        <v>10.134978063305301</v>
      </c>
      <c r="CZ49" s="4">
        <v>9.8602516964468698</v>
      </c>
      <c r="DA49" s="3">
        <v>10.259279232985101</v>
      </c>
      <c r="DB49" s="4">
        <v>10.336566074728699</v>
      </c>
      <c r="DC49" s="3">
        <v>10.4023457851773</v>
      </c>
      <c r="DD49" s="4">
        <v>9.8984599183731206</v>
      </c>
      <c r="DE49" s="3">
        <v>10.179082634366599</v>
      </c>
      <c r="DF49" s="4">
        <v>10.3330069443643</v>
      </c>
      <c r="DG49" s="3">
        <v>10.5465815446448</v>
      </c>
      <c r="DH49" s="4">
        <v>9.8654107161227902</v>
      </c>
      <c r="DI49" s="3">
        <v>10.1211571579721</v>
      </c>
      <c r="DJ49" s="4">
        <v>10.2690629555117</v>
      </c>
      <c r="DK49" s="3">
        <v>9.9172721818256804</v>
      </c>
      <c r="DL49" s="4">
        <v>9.5191523449534596</v>
      </c>
      <c r="DM49" s="3">
        <v>9.7107941838112808</v>
      </c>
      <c r="DN49" s="4">
        <v>4.48771702090791</v>
      </c>
      <c r="DO49" s="3">
        <v>4.6892340810486903</v>
      </c>
      <c r="DP49" s="4">
        <v>8.9508748089027499</v>
      </c>
      <c r="DQ49" s="3">
        <v>9.3702855250525108</v>
      </c>
      <c r="DR49" s="4">
        <v>9.6321242084795298</v>
      </c>
      <c r="DS49" s="3">
        <v>10.0462942904597</v>
      </c>
      <c r="DT49" s="4">
        <v>8.7346010068562308</v>
      </c>
      <c r="DU49" s="3">
        <v>9.1895151302856792</v>
      </c>
      <c r="DV49" s="4">
        <v>9.6039135302792094</v>
      </c>
      <c r="DW49" s="3">
        <v>8.4405390849795001</v>
      </c>
      <c r="DX49" s="4">
        <v>9.6275531188129495</v>
      </c>
      <c r="DY49" s="3">
        <v>9.8851881217192492</v>
      </c>
      <c r="DZ49" s="4">
        <v>10.1808343728318</v>
      </c>
      <c r="EA49" s="3">
        <v>9.9765557619520795</v>
      </c>
      <c r="EB49" s="4">
        <v>9.74889683829789</v>
      </c>
      <c r="EC49" s="3">
        <v>10.330320828415999</v>
      </c>
      <c r="ED49" s="4">
        <v>9.8359725305242307</v>
      </c>
      <c r="EE49" s="3">
        <v>10.2916887744638</v>
      </c>
      <c r="EF49" s="4">
        <v>113.58483040749999</v>
      </c>
      <c r="EG49" s="3">
        <v>93.271579324725295</v>
      </c>
      <c r="EH49" s="4">
        <v>109.658964046064</v>
      </c>
    </row>
    <row r="50" spans="1:138" x14ac:dyDescent="0.25">
      <c r="A50" s="2"/>
      <c r="B50" s="2" t="b">
        <v>0</v>
      </c>
      <c r="C50" s="2" t="s">
        <v>60</v>
      </c>
      <c r="D50" s="2"/>
      <c r="E50" s="3">
        <v>215.73311848991801</v>
      </c>
      <c r="F50" s="4">
        <v>221.356107447939</v>
      </c>
      <c r="G50" s="3">
        <v>201.06405790948301</v>
      </c>
      <c r="H50" s="4">
        <v>201.74688578946601</v>
      </c>
      <c r="I50" s="3">
        <v>174.412228379445</v>
      </c>
      <c r="J50" s="4">
        <v>174.268454792158</v>
      </c>
      <c r="K50" s="3">
        <v>1071.23343469414</v>
      </c>
      <c r="L50" s="4">
        <v>1001.20797189882</v>
      </c>
      <c r="M50" s="3">
        <v>213.49190813271301</v>
      </c>
      <c r="N50" s="4">
        <v>198.181262829373</v>
      </c>
      <c r="O50" s="3">
        <v>210.64946403633201</v>
      </c>
      <c r="P50" s="4">
        <v>197.42141289030999</v>
      </c>
      <c r="Q50" s="3">
        <v>240.38772647151001</v>
      </c>
      <c r="R50" s="4">
        <v>9.4656742774143492</v>
      </c>
      <c r="S50" s="3">
        <v>212.5149820755</v>
      </c>
      <c r="T50" s="4">
        <v>178.518484569912</v>
      </c>
      <c r="U50" s="3">
        <v>436.806595014842</v>
      </c>
      <c r="V50" s="4">
        <v>412.04401676494501</v>
      </c>
      <c r="W50" s="3">
        <v>326.20401618856499</v>
      </c>
      <c r="X50" s="4">
        <v>258.68606442649798</v>
      </c>
      <c r="Y50" s="3">
        <v>181.53443683320199</v>
      </c>
      <c r="Z50" s="4">
        <v>262.78988793427499</v>
      </c>
      <c r="AA50" s="3">
        <v>189.607924706993</v>
      </c>
      <c r="AB50" s="4">
        <v>213.049872680964</v>
      </c>
      <c r="AC50" s="3">
        <v>200.14074697543299</v>
      </c>
      <c r="AD50" s="4">
        <v>213.888352485615</v>
      </c>
      <c r="AE50" s="3">
        <v>197.20826744792799</v>
      </c>
      <c r="AF50" s="4">
        <v>203.89316063827499</v>
      </c>
      <c r="AG50" s="3">
        <v>207.574387835126</v>
      </c>
      <c r="AH50" s="4">
        <v>209.53516141194299</v>
      </c>
      <c r="AI50" s="3">
        <v>201.39900809346199</v>
      </c>
      <c r="AJ50" s="4">
        <v>216.79885279847599</v>
      </c>
      <c r="AK50" s="3">
        <v>202.513440501557</v>
      </c>
      <c r="AL50" s="4">
        <v>221.218443196717</v>
      </c>
      <c r="AM50" s="3">
        <v>236.619831519283</v>
      </c>
      <c r="AN50" s="4">
        <v>191.647375373063</v>
      </c>
      <c r="AO50" s="3">
        <v>209.878283674779</v>
      </c>
      <c r="AP50" s="4">
        <v>208.458777457092</v>
      </c>
      <c r="AQ50" s="3">
        <v>210.68787864146199</v>
      </c>
      <c r="AR50" s="4">
        <v>204.27289113785801</v>
      </c>
      <c r="AS50" s="3">
        <v>213.616978661844</v>
      </c>
      <c r="AT50" s="4">
        <v>207.255240099481</v>
      </c>
      <c r="AU50" s="3">
        <v>218.919808779492</v>
      </c>
      <c r="AV50" s="4">
        <v>207.49519457749901</v>
      </c>
      <c r="AW50" s="3">
        <v>221.613688011899</v>
      </c>
      <c r="AX50" s="4">
        <v>202.706125369848</v>
      </c>
      <c r="AY50" s="3">
        <v>222.223403353306</v>
      </c>
      <c r="AZ50" s="4">
        <v>212.40508890000299</v>
      </c>
      <c r="BA50" s="3">
        <v>208.32022708225699</v>
      </c>
      <c r="BB50" s="4">
        <v>208.984445320232</v>
      </c>
      <c r="BC50" s="3">
        <v>171.12116906129799</v>
      </c>
      <c r="BD50" s="4">
        <v>216.97566660706701</v>
      </c>
      <c r="BE50" s="3">
        <v>254.592563665304</v>
      </c>
      <c r="BF50" s="4">
        <v>202.54595468167599</v>
      </c>
      <c r="BG50" s="3">
        <v>206.26941851050901</v>
      </c>
      <c r="BH50" s="4">
        <v>224.451740233577</v>
      </c>
      <c r="BI50" s="3">
        <v>217.39172402659699</v>
      </c>
      <c r="BJ50" s="4">
        <v>226.66665246400899</v>
      </c>
      <c r="BK50" s="3">
        <v>216.54050023582499</v>
      </c>
      <c r="BL50" s="4">
        <v>223.04052865747701</v>
      </c>
      <c r="BM50" s="3">
        <v>217.56085491389399</v>
      </c>
      <c r="BN50" s="4">
        <v>221.01023485825201</v>
      </c>
      <c r="BO50" s="3">
        <v>215.895474835806</v>
      </c>
      <c r="BP50" s="4">
        <v>205.987410246737</v>
      </c>
      <c r="BQ50" s="3">
        <v>207.365901350325</v>
      </c>
      <c r="BR50" s="4">
        <v>219.02280411456201</v>
      </c>
      <c r="BS50" s="3">
        <v>218.71358904428899</v>
      </c>
      <c r="BT50" s="4">
        <v>296.67937920501902</v>
      </c>
      <c r="BU50" s="3">
        <v>293.09944225208801</v>
      </c>
      <c r="BV50" s="4">
        <v>225.67718785807699</v>
      </c>
      <c r="BW50" s="3">
        <v>223.018145923086</v>
      </c>
      <c r="BX50" s="4">
        <v>224.88945375053899</v>
      </c>
      <c r="BY50" s="3">
        <v>221.31482189091301</v>
      </c>
      <c r="BZ50" s="4">
        <v>225.59451946922101</v>
      </c>
      <c r="CA50" s="3">
        <v>232.14431884636599</v>
      </c>
      <c r="CB50" s="4">
        <v>226.297999460141</v>
      </c>
      <c r="CC50" s="3">
        <v>230.76830535958899</v>
      </c>
      <c r="CD50" s="4">
        <v>216.35032601900801</v>
      </c>
      <c r="CE50" s="3">
        <v>219.65686143707001</v>
      </c>
      <c r="CF50" s="4">
        <v>228.445257114458</v>
      </c>
      <c r="CG50" s="3">
        <v>221.97799586378699</v>
      </c>
      <c r="CH50" s="4">
        <v>226.91388116968099</v>
      </c>
      <c r="CI50" s="3">
        <v>223.58711463776001</v>
      </c>
      <c r="CJ50" s="4">
        <v>225.77124580595199</v>
      </c>
      <c r="CK50" s="3">
        <v>228.10525614955</v>
      </c>
      <c r="CL50" s="4">
        <v>222.31026511405599</v>
      </c>
      <c r="CM50" s="3">
        <v>223.97411040132101</v>
      </c>
      <c r="CN50" s="4">
        <v>223.88741347734799</v>
      </c>
      <c r="CO50" s="3">
        <v>219.96144236000899</v>
      </c>
      <c r="CP50" s="4">
        <v>223.48403889874601</v>
      </c>
      <c r="CQ50" s="3">
        <v>224.60161167823401</v>
      </c>
      <c r="CR50" s="4">
        <v>225.14869874761101</v>
      </c>
      <c r="CS50" s="3">
        <v>227.25556360906899</v>
      </c>
      <c r="CT50" s="4">
        <v>226.224913249884</v>
      </c>
      <c r="CU50" s="3">
        <v>225.82755584605499</v>
      </c>
      <c r="CV50" s="4">
        <v>227.96466991214999</v>
      </c>
      <c r="CW50" s="3">
        <v>228.93874754394599</v>
      </c>
      <c r="CX50" s="4">
        <v>224.620836515912</v>
      </c>
      <c r="CY50" s="3">
        <v>221.86759606897701</v>
      </c>
      <c r="CZ50" s="4">
        <v>221.89905429967499</v>
      </c>
      <c r="DA50" s="3">
        <v>225.98672990077301</v>
      </c>
      <c r="DB50" s="4">
        <v>224.376434813744</v>
      </c>
      <c r="DC50" s="3">
        <v>225.04963873542599</v>
      </c>
      <c r="DD50" s="4">
        <v>222.50930561077701</v>
      </c>
      <c r="DE50" s="3">
        <v>225.66175461249199</v>
      </c>
      <c r="DF50" s="4">
        <v>224.815159282965</v>
      </c>
      <c r="DG50" s="3">
        <v>225.50032342598399</v>
      </c>
      <c r="DH50" s="4">
        <v>222.69553869070799</v>
      </c>
      <c r="DI50" s="3">
        <v>227.56274326660599</v>
      </c>
      <c r="DJ50" s="4">
        <v>222.663891085411</v>
      </c>
      <c r="DK50" s="3">
        <v>220.14932653594701</v>
      </c>
      <c r="DL50" s="4">
        <v>221.76012808152899</v>
      </c>
      <c r="DM50" s="3">
        <v>221.38560144805399</v>
      </c>
      <c r="DN50" s="4">
        <v>207.595501340157</v>
      </c>
      <c r="DO50" s="3">
        <v>212.08356083091499</v>
      </c>
      <c r="DP50" s="4">
        <v>217.74255759871301</v>
      </c>
      <c r="DQ50" s="3">
        <v>227.33879317179901</v>
      </c>
      <c r="DR50" s="4">
        <v>217.58053233388301</v>
      </c>
      <c r="DS50" s="3">
        <v>226.02170001827301</v>
      </c>
      <c r="DT50" s="4">
        <v>213.845157686269</v>
      </c>
      <c r="DU50" s="3">
        <v>224.31707086299599</v>
      </c>
      <c r="DV50" s="4">
        <v>232.58145555776301</v>
      </c>
      <c r="DW50" s="3">
        <v>228.12289400366001</v>
      </c>
      <c r="DX50" s="4">
        <v>224.30809130968299</v>
      </c>
      <c r="DY50" s="3">
        <v>228.12341767685299</v>
      </c>
      <c r="DZ50" s="4">
        <v>221.65762398747799</v>
      </c>
      <c r="EA50" s="3">
        <v>228.15782614147199</v>
      </c>
      <c r="EB50" s="4">
        <v>220.24442224578101</v>
      </c>
      <c r="EC50" s="3">
        <v>226.93943400664801</v>
      </c>
      <c r="ED50" s="4">
        <v>218.85994309635899</v>
      </c>
      <c r="EE50" s="3">
        <v>225.73103777583299</v>
      </c>
      <c r="EF50" s="4">
        <v>100.10683771522</v>
      </c>
      <c r="EG50" s="3">
        <v>79.622224692330803</v>
      </c>
      <c r="EH50" s="4">
        <v>92.399887276814894</v>
      </c>
    </row>
    <row r="51" spans="1:138" x14ac:dyDescent="0.25">
      <c r="A51" s="2"/>
      <c r="B51" s="2" t="b">
        <v>0</v>
      </c>
      <c r="C51" s="2" t="s">
        <v>84</v>
      </c>
      <c r="D51" s="2"/>
      <c r="E51" s="3">
        <v>8.8432718939364593E-2</v>
      </c>
      <c r="F51" s="4">
        <v>-0.159864867867341</v>
      </c>
      <c r="G51" s="3">
        <v>8.9774683140975298E-3</v>
      </c>
      <c r="H51" s="4">
        <v>3.5712195171990202E-2</v>
      </c>
      <c r="I51" s="3">
        <v>1.4680492288537801</v>
      </c>
      <c r="J51" s="4">
        <v>0.41484641684426099</v>
      </c>
      <c r="K51" s="3">
        <v>655.61168216747205</v>
      </c>
      <c r="L51" s="4">
        <v>505.50210761412501</v>
      </c>
      <c r="M51" s="3">
        <v>-0.10087833307098901</v>
      </c>
      <c r="N51" s="4">
        <v>-0.108863552927769</v>
      </c>
      <c r="O51" s="3">
        <v>-0.53962712116394895</v>
      </c>
      <c r="P51" s="4">
        <v>-0.33634427483148699</v>
      </c>
      <c r="Q51" s="3">
        <v>13.7095882651348</v>
      </c>
      <c r="R51" s="4">
        <v>-287.6783773638</v>
      </c>
      <c r="S51" s="3">
        <v>-0.89272725661348995</v>
      </c>
      <c r="T51" s="4">
        <v>-31.2381279282165</v>
      </c>
      <c r="U51" s="3">
        <v>136.23738763738299</v>
      </c>
      <c r="V51" s="4">
        <v>114.395724443991</v>
      </c>
      <c r="W51" s="3">
        <v>1.46265685920778</v>
      </c>
      <c r="X51" s="4">
        <v>-0.95572401260728601</v>
      </c>
      <c r="Y51" s="3">
        <v>-0.14313488902055699</v>
      </c>
      <c r="Z51" s="4">
        <v>-3.7426740202553099</v>
      </c>
      <c r="AA51" s="3">
        <v>-4.3338344165429699E-2</v>
      </c>
      <c r="AB51" s="4">
        <v>-6.0678883352568401E-2</v>
      </c>
      <c r="AC51" s="3">
        <v>-3.4048382009610398E-2</v>
      </c>
      <c r="AD51" s="4">
        <v>-7.6858849611838004E-2</v>
      </c>
      <c r="AE51" s="3">
        <v>-4.2073671962912902E-2</v>
      </c>
      <c r="AF51" s="4">
        <v>-7.2040128470633897</v>
      </c>
      <c r="AG51" s="3">
        <v>-7.09277767159327E-2</v>
      </c>
      <c r="AH51" s="4">
        <v>-1.44362373434169</v>
      </c>
      <c r="AI51" s="3">
        <v>-0.100361966728005</v>
      </c>
      <c r="AJ51" s="4">
        <v>4.9540686682980603E-2</v>
      </c>
      <c r="AK51" s="3">
        <v>-2.5165288865425399E-2</v>
      </c>
      <c r="AL51" s="4">
        <v>18.652897018678502</v>
      </c>
      <c r="AM51" s="3">
        <v>-0.96912423340684795</v>
      </c>
      <c r="AN51" s="4">
        <v>-0.95053955207590102</v>
      </c>
      <c r="AO51" s="3">
        <v>5.7881452861033101E-3</v>
      </c>
      <c r="AP51" s="4">
        <v>8.5894002063738599E-4</v>
      </c>
      <c r="AQ51" s="3">
        <v>0.18508899678478999</v>
      </c>
      <c r="AR51" s="4">
        <v>-2.6135253665134899E-2</v>
      </c>
      <c r="AS51" s="3">
        <v>0.60460105295746203</v>
      </c>
      <c r="AT51" s="4">
        <v>0.29486967982990597</v>
      </c>
      <c r="AU51" s="3">
        <v>-0.207443279346677</v>
      </c>
      <c r="AV51" s="4">
        <v>-0.25681432116360198</v>
      </c>
      <c r="AW51" s="3">
        <v>8.9548462261736406E-2</v>
      </c>
      <c r="AX51" s="4">
        <v>-9.8791918084809895E-3</v>
      </c>
      <c r="AY51" s="3">
        <v>1.61039400552933</v>
      </c>
      <c r="AZ51" s="4">
        <v>-1.8591916082218399E-2</v>
      </c>
      <c r="BA51" s="3">
        <v>-6.6526480483002901</v>
      </c>
      <c r="BB51" s="4">
        <v>1.9241155441297699E-2</v>
      </c>
      <c r="BC51" s="3">
        <v>-33.261700065222499</v>
      </c>
      <c r="BD51" s="4">
        <v>2.1520434162953799</v>
      </c>
      <c r="BE51" s="3">
        <v>8.68658154142989E-2</v>
      </c>
      <c r="BF51" s="4">
        <v>4.9457217256021299E-2</v>
      </c>
      <c r="BG51" s="3">
        <v>-0.22735867510251001</v>
      </c>
      <c r="BH51" s="4">
        <v>0.168433790719341</v>
      </c>
      <c r="BI51" s="3">
        <v>0.13817331567029101</v>
      </c>
      <c r="BJ51" s="4">
        <v>-6.7529203460020798E-4</v>
      </c>
      <c r="BK51" s="3">
        <v>-3.0418537509535599E-3</v>
      </c>
      <c r="BL51" s="4">
        <v>-0.67611076291625805</v>
      </c>
      <c r="BM51" s="3">
        <v>-0.71473605784016803</v>
      </c>
      <c r="BN51" s="4">
        <v>4.9254751127386703E-3</v>
      </c>
      <c r="BO51" s="3">
        <v>3.8397918080044901E-3</v>
      </c>
      <c r="BP51" s="4">
        <v>0.28325571155294998</v>
      </c>
      <c r="BQ51" s="3">
        <v>0.310109965060064</v>
      </c>
      <c r="BR51" s="4">
        <v>0.13500797940543799</v>
      </c>
      <c r="BS51" s="3">
        <v>0.121037560237983</v>
      </c>
      <c r="BT51" s="4">
        <v>9.7549168040480805E-2</v>
      </c>
      <c r="BU51" s="3">
        <v>8.0998107200718497E-2</v>
      </c>
      <c r="BV51" s="4">
        <v>-8.0034733319015398E-3</v>
      </c>
      <c r="BW51" s="3">
        <v>-4.3630262018001104E-3</v>
      </c>
      <c r="BX51" s="4">
        <v>-1.1296483734446E-2</v>
      </c>
      <c r="BY51" s="3">
        <v>-6.5750037781925298E-3</v>
      </c>
      <c r="BZ51" s="4">
        <v>7.5779982893073805E-2</v>
      </c>
      <c r="CA51" s="3">
        <v>3.83474965257702E-2</v>
      </c>
      <c r="CB51" s="4">
        <v>-0.15123460943887501</v>
      </c>
      <c r="CC51" s="3">
        <v>-0.16333948854271299</v>
      </c>
      <c r="CD51" s="4">
        <v>4.65894254054324E-2</v>
      </c>
      <c r="CE51" s="3">
        <v>0.102138477015439</v>
      </c>
      <c r="CF51" s="4">
        <v>5.8807742062600303E-2</v>
      </c>
      <c r="CG51" s="3">
        <v>4.2406353731489897E-2</v>
      </c>
      <c r="CH51" s="4">
        <v>-3.2723387263141397E-2</v>
      </c>
      <c r="CI51" s="3">
        <v>-6.8624367373094894E-2</v>
      </c>
      <c r="CJ51" s="4">
        <v>1.49014389104597E-2</v>
      </c>
      <c r="CK51" s="3">
        <v>1.0497749774519199E-2</v>
      </c>
      <c r="CL51" s="4">
        <v>-0.108070389493005</v>
      </c>
      <c r="CM51" s="3">
        <v>-0.111611430635113</v>
      </c>
      <c r="CN51" s="4">
        <v>1.0703368008873299E-2</v>
      </c>
      <c r="CO51" s="3">
        <v>1.40029716799402E-3</v>
      </c>
      <c r="CP51" s="4">
        <v>8.1473957436426804E-3</v>
      </c>
      <c r="CQ51" s="3">
        <v>6.38882362897834E-3</v>
      </c>
      <c r="CR51" s="4">
        <v>5.5298722377721196E-3</v>
      </c>
      <c r="CS51" s="3">
        <v>1.0816338529579601E-2</v>
      </c>
      <c r="CT51" s="4">
        <v>-4.8750723468210799E-2</v>
      </c>
      <c r="CU51" s="3">
        <v>-4.6823172570240497E-2</v>
      </c>
      <c r="CV51" s="4">
        <v>7.6829296984757397E-3</v>
      </c>
      <c r="CW51" s="3">
        <v>4.6311184044180503E-3</v>
      </c>
      <c r="CX51" s="4">
        <v>3.2598474280726101E-3</v>
      </c>
      <c r="CY51" s="3">
        <v>-1.01613305417046E-3</v>
      </c>
      <c r="CZ51" s="4">
        <v>-3.8644711424298101E-4</v>
      </c>
      <c r="DA51" s="3">
        <v>-4.4244792058058396E-3</v>
      </c>
      <c r="DB51" s="4">
        <v>4.0853078115889599E-3</v>
      </c>
      <c r="DC51" s="3">
        <v>4.8558458418300398E-3</v>
      </c>
      <c r="DD51" s="4">
        <v>2.9857192179008401E-3</v>
      </c>
      <c r="DE51" s="3">
        <v>4.0587437828233904E-3</v>
      </c>
      <c r="DF51" s="4">
        <v>2.5124851861989699E-3</v>
      </c>
      <c r="DG51" s="3">
        <v>1.8057668377888701E-3</v>
      </c>
      <c r="DH51" s="4">
        <v>-3.5199127849780999E-3</v>
      </c>
      <c r="DI51" s="3">
        <v>-6.3427592710595298E-3</v>
      </c>
      <c r="DJ51" s="4">
        <v>-5.8483830923191499E-4</v>
      </c>
      <c r="DK51" s="3">
        <v>-3.53781810830546E-3</v>
      </c>
      <c r="DL51" s="4">
        <v>1.53048998618111E-2</v>
      </c>
      <c r="DM51" s="3">
        <v>1.15870582464824E-2</v>
      </c>
      <c r="DN51" s="4">
        <v>7.1129178398630394E-2</v>
      </c>
      <c r="DO51" s="3">
        <v>6.6052038099511795E-2</v>
      </c>
      <c r="DP51" s="4">
        <v>0.29396245200302601</v>
      </c>
      <c r="DQ51" s="3">
        <v>0.27136100904486399</v>
      </c>
      <c r="DR51" s="4">
        <v>4.84709656293974E-2</v>
      </c>
      <c r="DS51" s="3">
        <v>3.5327944723612302E-2</v>
      </c>
      <c r="DT51" s="4">
        <v>0.34574677794459802</v>
      </c>
      <c r="DU51" s="3">
        <v>8.9397489236255095E-2</v>
      </c>
      <c r="DV51" s="4">
        <v>9.2997022819740707</v>
      </c>
      <c r="DW51" s="3">
        <v>7.9155839124900904</v>
      </c>
      <c r="DX51" s="4">
        <v>-4.5444583308350897E-2</v>
      </c>
      <c r="DY51" s="3">
        <v>-3.9177071116890498E-2</v>
      </c>
      <c r="DZ51" s="4">
        <v>5.1792652237906502E-2</v>
      </c>
      <c r="EA51" s="3">
        <v>4.6107041251764E-2</v>
      </c>
      <c r="EB51" s="4">
        <v>-1.6043905956970299E-2</v>
      </c>
      <c r="EC51" s="3">
        <v>-1.46911150015967E-2</v>
      </c>
      <c r="ED51" s="4">
        <v>-1.10658910828197E-3</v>
      </c>
      <c r="EE51" s="3">
        <v>-8.2529047997022102E-4</v>
      </c>
      <c r="EF51" s="4">
        <v>99.626100420626699</v>
      </c>
      <c r="EG51" s="3">
        <v>74.705977863300404</v>
      </c>
      <c r="EH51" s="4">
        <v>94.429710498531904</v>
      </c>
    </row>
    <row r="52" spans="1:138" x14ac:dyDescent="0.25">
      <c r="A52" s="2"/>
      <c r="B52" s="2" t="b">
        <v>0</v>
      </c>
      <c r="C52" s="2" t="s">
        <v>84</v>
      </c>
      <c r="D52" s="2"/>
      <c r="E52" s="3">
        <v>-0.17300503988065999</v>
      </c>
      <c r="F52" s="4">
        <v>-0.27569769029201402</v>
      </c>
      <c r="G52" s="3">
        <v>3.03443452567019E-3</v>
      </c>
      <c r="H52" s="4">
        <v>3.6871275443132498E-2</v>
      </c>
      <c r="I52" s="3">
        <v>-0.15510930385746899</v>
      </c>
      <c r="J52" s="4">
        <v>0.47258651413278102</v>
      </c>
      <c r="K52" s="3">
        <v>360.86043988185099</v>
      </c>
      <c r="L52" s="4">
        <v>329.74976801767599</v>
      </c>
      <c r="M52" s="3">
        <v>-9.6327047145674402E-2</v>
      </c>
      <c r="N52" s="4">
        <v>-2.3582229005324001E-2</v>
      </c>
      <c r="O52" s="3">
        <v>-0.55874623255207101</v>
      </c>
      <c r="P52" s="4">
        <v>-0.478555510757247</v>
      </c>
      <c r="Q52" s="3">
        <v>3.65410299146179</v>
      </c>
      <c r="R52" s="4">
        <v>-195.639085038459</v>
      </c>
      <c r="S52" s="3">
        <v>-1.08928691275002</v>
      </c>
      <c r="T52" s="4">
        <v>-17.619431708842399</v>
      </c>
      <c r="U52" s="3">
        <v>57.227094237073302</v>
      </c>
      <c r="V52" s="4">
        <v>65.635881074406399</v>
      </c>
      <c r="W52" s="3">
        <v>1.4077097728978301</v>
      </c>
      <c r="X52" s="4">
        <v>-0.70012871402567101</v>
      </c>
      <c r="Y52" s="3">
        <v>-0.51748020110769199</v>
      </c>
      <c r="Z52" s="4">
        <v>-3.36450380455803</v>
      </c>
      <c r="AA52" s="3">
        <v>-0.106634327366355</v>
      </c>
      <c r="AB52" s="4">
        <v>-7.0134608154377803E-2</v>
      </c>
      <c r="AC52" s="3">
        <v>-4.3253467703776097E-2</v>
      </c>
      <c r="AD52" s="4">
        <v>-6.23369137802419E-2</v>
      </c>
      <c r="AE52" s="3">
        <v>-1.02357293937282E-2</v>
      </c>
      <c r="AF52" s="4">
        <v>-5.6949319344211</v>
      </c>
      <c r="AG52" s="3">
        <v>-6.2970700183602804E-2</v>
      </c>
      <c r="AH52" s="4">
        <v>-1.37540422524226</v>
      </c>
      <c r="AI52" s="3">
        <v>-9.3033533977525507E-2</v>
      </c>
      <c r="AJ52" s="4">
        <v>6.2525405227262507E-2</v>
      </c>
      <c r="AK52" s="3">
        <v>-1.81559338096355E-2</v>
      </c>
      <c r="AL52" s="4">
        <v>20.775486498298498</v>
      </c>
      <c r="AM52" s="3">
        <v>-0.99069681550072497</v>
      </c>
      <c r="AN52" s="4">
        <v>-1.2173840208642901</v>
      </c>
      <c r="AO52" s="3">
        <v>3.9962829390944301E-3</v>
      </c>
      <c r="AP52" s="4">
        <v>4.5506648487976904E-3</v>
      </c>
      <c r="AQ52" s="3">
        <v>0.12646378562648899</v>
      </c>
      <c r="AR52" s="4">
        <v>-3.1123502336804599E-2</v>
      </c>
      <c r="AS52" s="3">
        <v>0.32275447449907302</v>
      </c>
      <c r="AT52" s="4">
        <v>0.17576187907570701</v>
      </c>
      <c r="AU52" s="3">
        <v>-0.20152408107980899</v>
      </c>
      <c r="AV52" s="4">
        <v>-0.30184648170002598</v>
      </c>
      <c r="AW52" s="3">
        <v>0.106609062654175</v>
      </c>
      <c r="AX52" s="4">
        <v>-8.3993409288017507E-3</v>
      </c>
      <c r="AY52" s="3">
        <v>1.9150996011296899</v>
      </c>
      <c r="AZ52" s="4">
        <v>1.41090887832789E-3</v>
      </c>
      <c r="BA52" s="3">
        <v>-5.4170281687714104</v>
      </c>
      <c r="BB52" s="4">
        <v>-2.4979570572177898E-3</v>
      </c>
      <c r="BC52" s="3">
        <v>-26.1766134526342</v>
      </c>
      <c r="BD52" s="4">
        <v>2.3088693831026998</v>
      </c>
      <c r="BE52" s="3">
        <v>-5.6122724155492198E-3</v>
      </c>
      <c r="BF52" s="4">
        <v>-6.5225847673579501E-2</v>
      </c>
      <c r="BG52" s="3">
        <v>-3.4049305555196502E-2</v>
      </c>
      <c r="BH52" s="4">
        <v>8.0688175091083794E-2</v>
      </c>
      <c r="BI52" s="3">
        <v>8.3004577249555303E-2</v>
      </c>
      <c r="BJ52" s="4">
        <v>-2.28934685487828E-3</v>
      </c>
      <c r="BK52" s="3">
        <v>-3.6123267972770902E-3</v>
      </c>
      <c r="BL52" s="4">
        <v>-0.67998336319698005</v>
      </c>
      <c r="BM52" s="3">
        <v>-0.69470729367900397</v>
      </c>
      <c r="BN52" s="4">
        <v>1.90708695234434E-2</v>
      </c>
      <c r="BO52" s="3">
        <v>-1.05720228562702E-3</v>
      </c>
      <c r="BP52" s="4">
        <v>8.9136547456538595E-2</v>
      </c>
      <c r="BQ52" s="3">
        <v>0.12968417813515901</v>
      </c>
      <c r="BR52" s="4">
        <v>5.0245347174934903E-2</v>
      </c>
      <c r="BS52" s="3">
        <v>5.0884422162957799E-2</v>
      </c>
      <c r="BT52" s="4">
        <v>0.12515677769570899</v>
      </c>
      <c r="BU52" s="3">
        <v>8.7672862962249298E-2</v>
      </c>
      <c r="BV52" s="4">
        <v>-1.20998979128024E-2</v>
      </c>
      <c r="BW52" s="3">
        <v>-5.8561517251237601E-3</v>
      </c>
      <c r="BX52" s="4">
        <v>-1.85243764100975E-3</v>
      </c>
      <c r="BY52" s="3">
        <v>-2.3785325202626401E-4</v>
      </c>
      <c r="BZ52" s="4">
        <v>1.9462594722604701E-2</v>
      </c>
      <c r="CA52" s="3">
        <v>-3.9394489831667502E-3</v>
      </c>
      <c r="CB52" s="4">
        <v>-0.20111222099140599</v>
      </c>
      <c r="CC52" s="3">
        <v>-0.17580737094104201</v>
      </c>
      <c r="CD52" s="4">
        <v>1.40337172423493E-2</v>
      </c>
      <c r="CE52" s="3">
        <v>6.1030045370785699E-2</v>
      </c>
      <c r="CF52" s="4">
        <v>1.7276924934610499E-2</v>
      </c>
      <c r="CG52" s="3">
        <v>2.2195317926771801E-2</v>
      </c>
      <c r="CH52" s="4">
        <v>-3.03553609056533E-2</v>
      </c>
      <c r="CI52" s="3">
        <v>-6.5621127197098894E-2</v>
      </c>
      <c r="CJ52" s="4">
        <v>5.8164605654303699E-3</v>
      </c>
      <c r="CK52" s="3">
        <v>4.72831632729923E-3</v>
      </c>
      <c r="CL52" s="4">
        <v>-0.117011924970505</v>
      </c>
      <c r="CM52" s="3">
        <v>-0.118320737639317</v>
      </c>
      <c r="CN52" s="4">
        <v>1.79400619298888E-3</v>
      </c>
      <c r="CO52" s="3">
        <v>-1.44234862044725E-3</v>
      </c>
      <c r="CP52" s="4">
        <v>1.8215293672624599E-3</v>
      </c>
      <c r="CQ52" s="3">
        <v>9.56838970849839E-4</v>
      </c>
      <c r="CR52" s="4">
        <v>-5.6258569649001496E-4</v>
      </c>
      <c r="CS52" s="3">
        <v>1.3115388403631099E-3</v>
      </c>
      <c r="CT52" s="4">
        <v>-5.3776403862713699E-2</v>
      </c>
      <c r="CU52" s="3">
        <v>-5.68978956013639E-2</v>
      </c>
      <c r="CV52" s="4">
        <v>3.06201195661868E-3</v>
      </c>
      <c r="CW52" s="3">
        <v>-2.9384385638834701E-3</v>
      </c>
      <c r="CX52" s="4">
        <v>-3.7631029544366798E-3</v>
      </c>
      <c r="CY52" s="3">
        <v>-3.4045937953973001E-3</v>
      </c>
      <c r="CZ52" s="4">
        <v>-6.0428593714896501E-3</v>
      </c>
      <c r="DA52" s="3">
        <v>-3.8400615864714999E-3</v>
      </c>
      <c r="DB52" s="4">
        <v>-6.4940724070205102E-4</v>
      </c>
      <c r="DC52" s="3">
        <v>2.2752874511101102E-3</v>
      </c>
      <c r="DD52" s="4">
        <v>-3.96510506286985E-3</v>
      </c>
      <c r="DE52" s="3">
        <v>-1.15391509196328E-3</v>
      </c>
      <c r="DF52" s="4">
        <v>-3.81959650721098E-3</v>
      </c>
      <c r="DG52" s="3">
        <v>-3.47369734234226E-3</v>
      </c>
      <c r="DH52" s="4">
        <v>-9.0110058399471907E-3</v>
      </c>
      <c r="DI52" s="3">
        <v>-8.9076308297438306E-3</v>
      </c>
      <c r="DJ52" s="4">
        <v>-5.7443418949325803E-3</v>
      </c>
      <c r="DK52" s="3">
        <v>-6.5174191292373699E-3</v>
      </c>
      <c r="DL52" s="4">
        <v>3.1467218203876999E-3</v>
      </c>
      <c r="DM52" s="3">
        <v>5.1197843474452796E-3</v>
      </c>
      <c r="DN52" s="4">
        <v>1.6834861337958199E-2</v>
      </c>
      <c r="DO52" s="3">
        <v>2.1320417389798799E-2</v>
      </c>
      <c r="DP52" s="4">
        <v>-7.9006914930568398E-3</v>
      </c>
      <c r="DQ52" s="3">
        <v>4.9535688588205097E-2</v>
      </c>
      <c r="DR52" s="4">
        <v>1.6312213284039499E-2</v>
      </c>
      <c r="DS52" s="3">
        <v>1.47765057131167E-2</v>
      </c>
      <c r="DT52" s="4">
        <v>-7.16463182049598E-2</v>
      </c>
      <c r="DU52" s="3">
        <v>-9.5769989165768704E-2</v>
      </c>
      <c r="DV52" s="4">
        <v>2.5804037366719399</v>
      </c>
      <c r="DW52" s="3">
        <v>2.5245353674101199</v>
      </c>
      <c r="DX52" s="4">
        <v>-4.6301366452243697E-2</v>
      </c>
      <c r="DY52" s="3">
        <v>-4.2162249625521397E-2</v>
      </c>
      <c r="DZ52" s="4">
        <v>4.3768101348832897E-2</v>
      </c>
      <c r="EA52" s="3">
        <v>3.5739207676488499E-2</v>
      </c>
      <c r="EB52" s="4">
        <v>-2.4752749721205201E-2</v>
      </c>
      <c r="EC52" s="3">
        <v>-2.3004652675637002E-2</v>
      </c>
      <c r="ED52" s="4">
        <v>-4.0329349369902902E-3</v>
      </c>
      <c r="EE52" s="3">
        <v>-2.4060529450997698E-3</v>
      </c>
      <c r="EF52" s="4">
        <v>97.131504772427803</v>
      </c>
      <c r="EG52" s="3">
        <v>77.164304964782502</v>
      </c>
      <c r="EH52" s="4">
        <v>91.562423912252697</v>
      </c>
    </row>
    <row r="53" spans="1:138" x14ac:dyDescent="0.25">
      <c r="A53" s="2"/>
      <c r="B53" s="2" t="b">
        <v>0</v>
      </c>
      <c r="C53" s="2" t="s">
        <v>84</v>
      </c>
      <c r="D53" s="2"/>
      <c r="E53" s="3">
        <v>-0.214352473481217</v>
      </c>
      <c r="F53" s="4">
        <v>-0.275811790587425</v>
      </c>
      <c r="G53" s="3">
        <v>1.7069079012918399E-3</v>
      </c>
      <c r="H53" s="4">
        <v>0</v>
      </c>
      <c r="I53" s="3">
        <v>-0.33405680007328797</v>
      </c>
      <c r="J53" s="4">
        <v>-0.27308944394460899</v>
      </c>
      <c r="K53" s="3">
        <v>330.47706237874502</v>
      </c>
      <c r="L53" s="4">
        <v>282.54378739332401</v>
      </c>
      <c r="M53" s="3">
        <v>-0.109114909736907</v>
      </c>
      <c r="N53" s="4">
        <v>-9.6753747492674902E-2</v>
      </c>
      <c r="O53" s="3">
        <v>-0.56285142047554104</v>
      </c>
      <c r="P53" s="4">
        <v>-0.56096783705687603</v>
      </c>
      <c r="Q53" s="3">
        <v>1.49200420464352</v>
      </c>
      <c r="R53" s="4">
        <v>-276.24630056781501</v>
      </c>
      <c r="S53" s="3">
        <v>-1.0694227340881699</v>
      </c>
      <c r="T53" s="4">
        <v>-27.683394296707899</v>
      </c>
      <c r="U53" s="3">
        <v>57.028357359888297</v>
      </c>
      <c r="V53" s="4">
        <v>56.796276036751102</v>
      </c>
      <c r="W53" s="3">
        <v>1.0987670427760201</v>
      </c>
      <c r="X53" s="4">
        <v>-1.12944923470834</v>
      </c>
      <c r="Y53" s="3">
        <v>0.45057975218299501</v>
      </c>
      <c r="Z53" s="4">
        <v>-3.1753602641146501</v>
      </c>
      <c r="AA53" s="3">
        <v>-0.30096106108764897</v>
      </c>
      <c r="AB53" s="4">
        <v>-7.0088530130178794E-2</v>
      </c>
      <c r="AC53" s="3">
        <v>-4.7583321902800797E-2</v>
      </c>
      <c r="AD53" s="4">
        <v>-9.9103640232306705E-3</v>
      </c>
      <c r="AE53" s="3">
        <v>-5.7488871796342399E-2</v>
      </c>
      <c r="AF53" s="4">
        <v>-4.9231772913059704</v>
      </c>
      <c r="AG53" s="3">
        <v>-6.7518620217741701E-2</v>
      </c>
      <c r="AH53" s="4">
        <v>-1.3346888673416299</v>
      </c>
      <c r="AI53" s="3">
        <v>-0.10193575148129801</v>
      </c>
      <c r="AJ53" s="4">
        <v>5.6179301227982002E-2</v>
      </c>
      <c r="AK53" s="3">
        <v>-2.10940399319565E-2</v>
      </c>
      <c r="AL53" s="4">
        <v>19.606569180787499</v>
      </c>
      <c r="AM53" s="3">
        <v>-1.02841044802946</v>
      </c>
      <c r="AN53" s="4">
        <v>-1.27048303865565</v>
      </c>
      <c r="AO53" s="3">
        <v>2.0221379162898199E-3</v>
      </c>
      <c r="AP53" s="4">
        <v>-5.4333693548068202E-4</v>
      </c>
      <c r="AQ53" s="3">
        <v>8.1482389105632796E-2</v>
      </c>
      <c r="AR53" s="4">
        <v>-3.26560083900794E-2</v>
      </c>
      <c r="AS53" s="3">
        <v>0.170056068837561</v>
      </c>
      <c r="AT53" s="4">
        <v>9.9203601588618004E-2</v>
      </c>
      <c r="AU53" s="3">
        <v>-0.19794498200808999</v>
      </c>
      <c r="AV53" s="4">
        <v>-0.26485277349293501</v>
      </c>
      <c r="AW53" s="3">
        <v>0.11640812474043701</v>
      </c>
      <c r="AX53" s="4">
        <v>-8.4489949342225097E-3</v>
      </c>
      <c r="AY53" s="3">
        <v>2.14919290923465</v>
      </c>
      <c r="AZ53" s="4">
        <v>-1.9896177291622102E-3</v>
      </c>
      <c r="BA53" s="3">
        <v>-4.8537905827783803</v>
      </c>
      <c r="BB53" s="4">
        <v>-2.20225417317268E-2</v>
      </c>
      <c r="BC53" s="3">
        <v>-23.830940525357398</v>
      </c>
      <c r="BD53" s="4">
        <v>2.3482278959709402</v>
      </c>
      <c r="BE53" s="3">
        <v>-2.88777737667151E-2</v>
      </c>
      <c r="BF53" s="4">
        <v>0.171672169586119</v>
      </c>
      <c r="BG53" s="3">
        <v>-0.194793787571544</v>
      </c>
      <c r="BH53" s="4">
        <v>9.2696016206729903E-2</v>
      </c>
      <c r="BI53" s="3">
        <v>8.2614331230963595E-2</v>
      </c>
      <c r="BJ53" s="4">
        <v>-2.7401563058360302E-3</v>
      </c>
      <c r="BK53" s="3">
        <v>-2.0129278392653199E-3</v>
      </c>
      <c r="BL53" s="4">
        <v>-0.68178920343725702</v>
      </c>
      <c r="BM53" s="3">
        <v>-0.706159117269333</v>
      </c>
      <c r="BN53" s="4">
        <v>-7.1233971164914997E-3</v>
      </c>
      <c r="BO53" s="3">
        <v>-7.4292036616773697E-3</v>
      </c>
      <c r="BP53" s="4">
        <v>4.3136155987534203E-2</v>
      </c>
      <c r="BQ53" s="3">
        <v>6.0063489032587E-2</v>
      </c>
      <c r="BR53" s="4">
        <v>4.8055154547978401E-2</v>
      </c>
      <c r="BS53" s="3">
        <v>4.3726039112064699E-2</v>
      </c>
      <c r="BT53" s="4">
        <v>7.0444228044696994E-2</v>
      </c>
      <c r="BU53" s="3">
        <v>6.1622681631006399E-2</v>
      </c>
      <c r="BV53" s="4">
        <v>-1.1897829208133599E-2</v>
      </c>
      <c r="BW53" s="3">
        <v>-5.0344784781492201E-3</v>
      </c>
      <c r="BX53" s="4">
        <v>-1.7072133231917599E-2</v>
      </c>
      <c r="BY53" s="3">
        <v>-1.0646345436976E-2</v>
      </c>
      <c r="BZ53" s="4">
        <v>-1.1674988957394199E-2</v>
      </c>
      <c r="CA53" s="3">
        <v>-3.0653784932577401E-2</v>
      </c>
      <c r="CB53" s="4">
        <v>-0.200221922376526</v>
      </c>
      <c r="CC53" s="3">
        <v>-0.22689497498585701</v>
      </c>
      <c r="CD53" s="4">
        <v>9.8149712568004997E-3</v>
      </c>
      <c r="CE53" s="3">
        <v>6.0644618209802999E-2</v>
      </c>
      <c r="CF53" s="4">
        <v>1.99447511379965E-2</v>
      </c>
      <c r="CG53" s="3">
        <v>1.8627830837878799E-2</v>
      </c>
      <c r="CH53" s="4">
        <v>-3.3882014875273703E-2</v>
      </c>
      <c r="CI53" s="3">
        <v>-5.8649281075373101E-2</v>
      </c>
      <c r="CJ53" s="4">
        <v>4.2096467248560702E-3</v>
      </c>
      <c r="CK53" s="3">
        <v>1.74116434527616E-3</v>
      </c>
      <c r="CL53" s="4">
        <v>-0.11655382294093999</v>
      </c>
      <c r="CM53" s="3">
        <v>-0.120092015379936</v>
      </c>
      <c r="CN53" s="4">
        <v>-2.01031551164121E-4</v>
      </c>
      <c r="CO53" s="3">
        <v>-5.0068665482878197E-5</v>
      </c>
      <c r="CP53" s="4">
        <v>1.9215181184848501E-3</v>
      </c>
      <c r="CQ53" s="3">
        <v>-2.40248326279374E-4</v>
      </c>
      <c r="CR53" s="4">
        <v>-1.12505644753709E-3</v>
      </c>
      <c r="CS53" s="3">
        <v>-6.6543431865489803E-3</v>
      </c>
      <c r="CT53" s="4">
        <v>-5.5742888044824301E-2</v>
      </c>
      <c r="CU53" s="3">
        <v>-5.8677495911394803E-2</v>
      </c>
      <c r="CV53" s="4">
        <v>1.8264318676335801E-3</v>
      </c>
      <c r="CW53" s="3">
        <v>-8.2605973151070496E-4</v>
      </c>
      <c r="CX53" s="4">
        <v>-4.5268368101054899E-3</v>
      </c>
      <c r="CY53" s="3">
        <v>-5.2911308927316401E-3</v>
      </c>
      <c r="CZ53" s="4">
        <v>-6.5329265745997797E-3</v>
      </c>
      <c r="DA53" s="3">
        <v>-3.5810924277879402E-3</v>
      </c>
      <c r="DB53" s="4">
        <v>-2.4792972061432801E-3</v>
      </c>
      <c r="DC53" s="3">
        <v>5.8158173038215695E-4</v>
      </c>
      <c r="DD53" s="4">
        <v>-3.5158884414962501E-3</v>
      </c>
      <c r="DE53" s="3">
        <v>-1.5211646304470799E-3</v>
      </c>
      <c r="DF53" s="4">
        <v>-3.3231155609830501E-3</v>
      </c>
      <c r="DG53" s="3">
        <v>-3.5365296379758502E-3</v>
      </c>
      <c r="DH53" s="4">
        <v>-8.82463617408215E-3</v>
      </c>
      <c r="DI53" s="3">
        <v>-1.18777362240796E-2</v>
      </c>
      <c r="DJ53" s="4">
        <v>-6.0835232659098301E-3</v>
      </c>
      <c r="DK53" s="3">
        <v>-6.4208681686442996E-3</v>
      </c>
      <c r="DL53" s="4">
        <v>1.5698623870271E-3</v>
      </c>
      <c r="DM53" s="3">
        <v>1.6555071185351501E-3</v>
      </c>
      <c r="DN53" s="4">
        <v>9.2946457864222197E-3</v>
      </c>
      <c r="DO53" s="3">
        <v>1.2032064411480199E-2</v>
      </c>
      <c r="DP53" s="4">
        <v>-3.4563334398559402E-2</v>
      </c>
      <c r="DQ53" s="3">
        <v>2.3773179257384499E-4</v>
      </c>
      <c r="DR53" s="4">
        <v>9.8804468760313492E-3</v>
      </c>
      <c r="DS53" s="3">
        <v>9.3079732732677806E-3</v>
      </c>
      <c r="DT53" s="4">
        <v>-0.15162402555639101</v>
      </c>
      <c r="DU53" s="3">
        <v>-0.17182836932023901</v>
      </c>
      <c r="DV53" s="4">
        <v>0.37430991976088701</v>
      </c>
      <c r="DW53" s="3">
        <v>0.126675618315612</v>
      </c>
      <c r="DX53" s="4">
        <v>-4.7293150104830102E-2</v>
      </c>
      <c r="DY53" s="3">
        <v>-4.0732950721963701E-2</v>
      </c>
      <c r="DZ53" s="4">
        <v>2.7412758722982801E-2</v>
      </c>
      <c r="EA53" s="3">
        <v>2.2263569202059501E-2</v>
      </c>
      <c r="EB53" s="4">
        <v>-2.45594437487461E-2</v>
      </c>
      <c r="EC53" s="3">
        <v>-2.6171949811406799E-2</v>
      </c>
      <c r="ED53" s="4">
        <v>-3.8703423297818799E-3</v>
      </c>
      <c r="EE53" s="3">
        <v>-2.6259637792426299E-3</v>
      </c>
      <c r="EF53" s="4">
        <v>96.816646651895894</v>
      </c>
      <c r="EG53" s="3">
        <v>78.457251634296895</v>
      </c>
      <c r="EH53" s="4">
        <v>91.958650532908194</v>
      </c>
    </row>
    <row r="54" spans="1:138" x14ac:dyDescent="0.25">
      <c r="A54" s="2"/>
      <c r="B54" s="2" t="b">
        <v>0</v>
      </c>
      <c r="C54" s="2" t="s">
        <v>84</v>
      </c>
      <c r="D54" s="2"/>
      <c r="E54" s="3">
        <v>-0.23369541744382499</v>
      </c>
      <c r="F54" s="4">
        <v>-0.33693138236841802</v>
      </c>
      <c r="G54" s="3">
        <v>-7.4336788258296395E-4</v>
      </c>
      <c r="H54" s="4">
        <v>0</v>
      </c>
      <c r="I54" s="3">
        <v>-0.74071298782084405</v>
      </c>
      <c r="J54" s="4">
        <v>-0.16047800313028299</v>
      </c>
      <c r="K54" s="3">
        <v>270.36039989825599</v>
      </c>
      <c r="L54" s="4">
        <v>232.48679702369</v>
      </c>
      <c r="M54" s="3">
        <v>-0.106566457797479</v>
      </c>
      <c r="N54" s="4">
        <v>-0.169454272451185</v>
      </c>
      <c r="O54" s="3">
        <v>-0.56396292068134102</v>
      </c>
      <c r="P54" s="4">
        <v>-0.40459010570605197</v>
      </c>
      <c r="Q54" s="3">
        <v>1.0005689876588899</v>
      </c>
      <c r="R54" s="4">
        <v>-261.22731607539498</v>
      </c>
      <c r="S54" s="3">
        <v>-1.2027842535690101</v>
      </c>
      <c r="T54" s="4">
        <v>-21.347133593918102</v>
      </c>
      <c r="U54" s="3">
        <v>37.404270961547603</v>
      </c>
      <c r="V54" s="4">
        <v>43.3073117587602</v>
      </c>
      <c r="W54" s="3">
        <v>1.2435973467194299</v>
      </c>
      <c r="X54" s="4">
        <v>-1.58829536057344</v>
      </c>
      <c r="Y54" s="3">
        <v>-0.51426218411471003</v>
      </c>
      <c r="Z54" s="4">
        <v>-3.7441639954853398</v>
      </c>
      <c r="AA54" s="3">
        <v>-0.16685090250753201</v>
      </c>
      <c r="AB54" s="4">
        <v>-7.36092258242E-2</v>
      </c>
      <c r="AC54" s="3">
        <v>-4.01196467020912E-2</v>
      </c>
      <c r="AD54" s="4">
        <v>-2.7167444967288401E-2</v>
      </c>
      <c r="AE54" s="3">
        <v>-9.4440432976422104E-3</v>
      </c>
      <c r="AF54" s="4">
        <v>-4.0458703123842996</v>
      </c>
      <c r="AG54" s="3">
        <v>-6.4944229790403402E-2</v>
      </c>
      <c r="AH54" s="4">
        <v>-1.2790572125352</v>
      </c>
      <c r="AI54" s="3">
        <v>-9.7612908142890101E-2</v>
      </c>
      <c r="AJ54" s="4">
        <v>5.55864064549728E-2</v>
      </c>
      <c r="AK54" s="3">
        <v>-1.9188683095455499E-2</v>
      </c>
      <c r="AL54" s="4">
        <v>19.255251150488199</v>
      </c>
      <c r="AM54" s="3">
        <v>-1.0170878917018</v>
      </c>
      <c r="AN54" s="4">
        <v>-1.2792340444514601</v>
      </c>
      <c r="AO54" s="3">
        <v>2.38818002782513E-3</v>
      </c>
      <c r="AP54" s="4">
        <v>-2.4389180606823398E-3</v>
      </c>
      <c r="AQ54" s="3">
        <v>6.8411846083060598E-2</v>
      </c>
      <c r="AR54" s="4">
        <v>-4.3632738278165099E-2</v>
      </c>
      <c r="AS54" s="3">
        <v>0.11189808434188001</v>
      </c>
      <c r="AT54" s="4">
        <v>8.2210961271973901E-2</v>
      </c>
      <c r="AU54" s="3">
        <v>-0.23093485595288099</v>
      </c>
      <c r="AV54" s="4">
        <v>-0.34178940233219501</v>
      </c>
      <c r="AW54" s="3">
        <v>0.12759334636421099</v>
      </c>
      <c r="AX54" s="4">
        <v>-3.0923744733788502E-3</v>
      </c>
      <c r="AY54" s="3">
        <v>2.40202613508459</v>
      </c>
      <c r="AZ54" s="4">
        <v>5.2925154525902797E-3</v>
      </c>
      <c r="BA54" s="3">
        <v>-4.0454679268690503</v>
      </c>
      <c r="BB54" s="4">
        <v>3.9536860035827698E-4</v>
      </c>
      <c r="BC54" s="3">
        <v>-21.9216589198533</v>
      </c>
      <c r="BD54" s="4">
        <v>2.1403458480331299</v>
      </c>
      <c r="BE54" s="3">
        <v>1.28323662694376E-2</v>
      </c>
      <c r="BF54" s="4">
        <v>7.3487508732094997E-3</v>
      </c>
      <c r="BG54" s="3">
        <v>-0.38083357707740501</v>
      </c>
      <c r="BH54" s="4">
        <v>7.3176786992415005E-2</v>
      </c>
      <c r="BI54" s="3">
        <v>7.3072185873422402E-2</v>
      </c>
      <c r="BJ54" s="4">
        <v>-5.3426747653495896E-3</v>
      </c>
      <c r="BK54" s="3">
        <v>-2.1576680425477298E-3</v>
      </c>
      <c r="BL54" s="4">
        <v>-0.68014702352824397</v>
      </c>
      <c r="BM54" s="3">
        <v>-0.69405201795903704</v>
      </c>
      <c r="BN54" s="4">
        <v>-1.0626558118794E-2</v>
      </c>
      <c r="BO54" s="3">
        <v>-6.3750881898285202E-3</v>
      </c>
      <c r="BP54" s="4">
        <v>5.1210162275202699E-3</v>
      </c>
      <c r="BQ54" s="3">
        <v>1.3548606713204099E-2</v>
      </c>
      <c r="BR54" s="4">
        <v>4.2285102516100397E-2</v>
      </c>
      <c r="BS54" s="3">
        <v>3.8926431173714401E-2</v>
      </c>
      <c r="BT54" s="4">
        <v>5.0867084586023598E-2</v>
      </c>
      <c r="BU54" s="3">
        <v>5.5884699940046599E-2</v>
      </c>
      <c r="BV54" s="4">
        <v>-1.3075933245470499E-2</v>
      </c>
      <c r="BW54" s="3">
        <v>-7.5309447330132E-3</v>
      </c>
      <c r="BX54" s="4">
        <v>-1.9746927464720201E-2</v>
      </c>
      <c r="BY54" s="3">
        <v>-9.7024316540415701E-3</v>
      </c>
      <c r="BZ54" s="4">
        <v>-2.00664104609748E-2</v>
      </c>
      <c r="CA54" s="3">
        <v>-4.7690831582604599E-2</v>
      </c>
      <c r="CB54" s="4">
        <v>-0.23694206645663399</v>
      </c>
      <c r="CC54" s="3">
        <v>-0.22564667072200301</v>
      </c>
      <c r="CD54" s="4">
        <v>1.0147332394102501E-2</v>
      </c>
      <c r="CE54" s="3">
        <v>1.58528038905454E-3</v>
      </c>
      <c r="CF54" s="4">
        <v>1.50640578560299E-2</v>
      </c>
      <c r="CG54" s="3">
        <v>1.3012643596795E-2</v>
      </c>
      <c r="CH54" s="4">
        <v>-3.3329798758556399E-2</v>
      </c>
      <c r="CI54" s="3">
        <v>-6.2985694576416604E-2</v>
      </c>
      <c r="CJ54" s="4">
        <v>4.2243000860249401E-3</v>
      </c>
      <c r="CK54" s="3">
        <v>3.70722692139376E-3</v>
      </c>
      <c r="CL54" s="4">
        <v>-0.11835093697185101</v>
      </c>
      <c r="CM54" s="3">
        <v>-0.12198471473716201</v>
      </c>
      <c r="CN54" s="4">
        <v>7.1037561440087996E-4</v>
      </c>
      <c r="CO54" s="3">
        <v>-2.1362058838988699E-3</v>
      </c>
      <c r="CP54" s="4">
        <v>6.5494071049948697E-3</v>
      </c>
      <c r="CQ54" s="3">
        <v>-2.6975651225268401E-3</v>
      </c>
      <c r="CR54" s="4">
        <v>-5.3034797724732898E-4</v>
      </c>
      <c r="CS54" s="3">
        <v>-1.1757164031121E-4</v>
      </c>
      <c r="CT54" s="4">
        <v>-5.6252819041510797E-2</v>
      </c>
      <c r="CU54" s="3">
        <v>-5.7627350850303002E-2</v>
      </c>
      <c r="CV54" s="4">
        <v>2.3755822567113598E-3</v>
      </c>
      <c r="CW54" s="3">
        <v>2.6799573748450302E-3</v>
      </c>
      <c r="CX54" s="4">
        <v>-4.3644936847575099E-3</v>
      </c>
      <c r="CY54" s="3">
        <v>-4.8162942078434599E-3</v>
      </c>
      <c r="CZ54" s="4">
        <v>-7.43063557675098E-3</v>
      </c>
      <c r="DA54" s="3">
        <v>-6.4789448697588096E-3</v>
      </c>
      <c r="DB54" s="4">
        <v>-2.4151309722159802E-3</v>
      </c>
      <c r="DC54" s="3">
        <v>-1.5895112491397999E-4</v>
      </c>
      <c r="DD54" s="4">
        <v>-3.54866655408444E-3</v>
      </c>
      <c r="DE54" s="3">
        <v>-2.6137703417804499E-3</v>
      </c>
      <c r="DF54" s="4">
        <v>-4.1636439492143901E-3</v>
      </c>
      <c r="DG54" s="3">
        <v>-3.44135116044319E-3</v>
      </c>
      <c r="DH54" s="4">
        <v>-9.5098901789204202E-3</v>
      </c>
      <c r="DI54" s="3">
        <v>-1.1814066025864101E-2</v>
      </c>
      <c r="DJ54" s="4">
        <v>-6.7840425485404801E-3</v>
      </c>
      <c r="DK54" s="3">
        <v>-7.2737613072681798E-3</v>
      </c>
      <c r="DL54" s="4">
        <v>5.2480358376860302E-4</v>
      </c>
      <c r="DM54" s="3">
        <v>2.234165008819E-3</v>
      </c>
      <c r="DN54" s="4">
        <v>4.4224545110053597E-3</v>
      </c>
      <c r="DO54" s="3">
        <v>7.6820987675590199E-3</v>
      </c>
      <c r="DP54" s="4">
        <v>-7.9467159795080802E-2</v>
      </c>
      <c r="DQ54" s="3">
        <v>-4.3849597805931097E-2</v>
      </c>
      <c r="DR54" s="4">
        <v>6.6803253190302102E-3</v>
      </c>
      <c r="DS54" s="3">
        <v>7.1325513557130103E-3</v>
      </c>
      <c r="DT54" s="4">
        <v>-0.23976196196202801</v>
      </c>
      <c r="DU54" s="3">
        <v>-0.21130586419556099</v>
      </c>
      <c r="DV54" s="4">
        <v>-1.1574792311054001</v>
      </c>
      <c r="DW54" s="3">
        <v>-1.07404449427195</v>
      </c>
      <c r="DX54" s="4">
        <v>-4.8135544663676602E-2</v>
      </c>
      <c r="DY54" s="3">
        <v>-4.0594300524421402E-2</v>
      </c>
      <c r="DZ54" s="4">
        <v>1.9441765035212499E-2</v>
      </c>
      <c r="EA54" s="3">
        <v>2.01921034467249E-2</v>
      </c>
      <c r="EB54" s="4">
        <v>-2.6202088467418502E-2</v>
      </c>
      <c r="EC54" s="3">
        <v>-2.6805248276455699E-2</v>
      </c>
      <c r="ED54" s="4">
        <v>-4.8009316666897698E-3</v>
      </c>
      <c r="EE54" s="3">
        <v>-3.8473074625878798E-3</v>
      </c>
      <c r="EF54" s="4">
        <v>95.976177019769096</v>
      </c>
      <c r="EG54" s="3">
        <v>74.7704011411126</v>
      </c>
      <c r="EH54" s="4">
        <v>90.053619269946907</v>
      </c>
    </row>
    <row r="55" spans="1:138" x14ac:dyDescent="0.25">
      <c r="A55" s="2"/>
      <c r="B55" s="2" t="b">
        <v>0</v>
      </c>
      <c r="C55" s="2" t="s">
        <v>119</v>
      </c>
      <c r="D55" s="2"/>
      <c r="E55" s="3">
        <v>10.5873282748043</v>
      </c>
      <c r="F55" s="4">
        <v>11.029717007113801</v>
      </c>
      <c r="G55" s="3">
        <v>9.5140057839978205</v>
      </c>
      <c r="H55" s="4">
        <v>10.4362089893629</v>
      </c>
      <c r="I55" s="3">
        <v>16.1395719400087</v>
      </c>
      <c r="J55" s="4">
        <v>14.938522608988301</v>
      </c>
      <c r="K55" s="3">
        <v>248.307116272576</v>
      </c>
      <c r="L55" s="4">
        <v>215.828088706947</v>
      </c>
      <c r="M55" s="3">
        <v>18.393885020538601</v>
      </c>
      <c r="N55" s="4">
        <v>17.419474642073101</v>
      </c>
      <c r="O55" s="3">
        <v>13.2132704806763</v>
      </c>
      <c r="P55" s="4">
        <v>13.344108115641401</v>
      </c>
      <c r="Q55" s="3">
        <v>12.6470634238279</v>
      </c>
      <c r="R55" s="4">
        <v>-270.65594837957002</v>
      </c>
      <c r="S55" s="3">
        <v>12.0818059121725</v>
      </c>
      <c r="T55" s="4">
        <v>-15.456812152129601</v>
      </c>
      <c r="U55" s="3">
        <v>37.193184508159803</v>
      </c>
      <c r="V55" s="4">
        <v>40.788847351230103</v>
      </c>
      <c r="W55" s="3">
        <v>123.780066776704</v>
      </c>
      <c r="X55" s="4">
        <v>71.291221031090998</v>
      </c>
      <c r="Y55" s="3">
        <v>13.688850851739801</v>
      </c>
      <c r="Z55" s="4">
        <v>78.363945545894396</v>
      </c>
      <c r="AA55" s="3">
        <v>24.053959209964798</v>
      </c>
      <c r="AB55" s="4">
        <v>9.8309625119792496</v>
      </c>
      <c r="AC55" s="3">
        <v>9.5575406578281292</v>
      </c>
      <c r="AD55" s="4">
        <v>9.7726523507735603</v>
      </c>
      <c r="AE55" s="3">
        <v>9.8436846744321205</v>
      </c>
      <c r="AF55" s="4">
        <v>6.3507089312808001</v>
      </c>
      <c r="AG55" s="3">
        <v>9.7768171937941108</v>
      </c>
      <c r="AH55" s="4">
        <v>8.6726362619947999</v>
      </c>
      <c r="AI55" s="3">
        <v>9.6727799681226703</v>
      </c>
      <c r="AJ55" s="4">
        <v>10.4172969005686</v>
      </c>
      <c r="AK55" s="3">
        <v>9.7652958364634994</v>
      </c>
      <c r="AL55" s="4">
        <v>33.825602115709103</v>
      </c>
      <c r="AM55" s="3">
        <v>22.241847605151602</v>
      </c>
      <c r="AN55" s="4">
        <v>17.516335879521399</v>
      </c>
      <c r="AO55" s="3">
        <v>9.8031907114075594</v>
      </c>
      <c r="AP55" s="4">
        <v>10.208843633172201</v>
      </c>
      <c r="AQ55" s="3">
        <v>9.5675092309760803</v>
      </c>
      <c r="AR55" s="4">
        <v>9.7222394455318106</v>
      </c>
      <c r="AS55" s="3">
        <v>10.297015804896001</v>
      </c>
      <c r="AT55" s="4">
        <v>10.4205386820786</v>
      </c>
      <c r="AU55" s="3">
        <v>10.5896926471264</v>
      </c>
      <c r="AV55" s="4">
        <v>10.1845214031041</v>
      </c>
      <c r="AW55" s="3">
        <v>10.4625690769138</v>
      </c>
      <c r="AX55" s="4">
        <v>9.7570584021602205</v>
      </c>
      <c r="AY55" s="3">
        <v>13.152180181425001</v>
      </c>
      <c r="AZ55" s="4">
        <v>10.007284887791799</v>
      </c>
      <c r="BA55" s="3">
        <v>6.4756738344478499</v>
      </c>
      <c r="BB55" s="4">
        <v>10.1387245496989</v>
      </c>
      <c r="BC55" s="3">
        <v>-7.5975561320637004</v>
      </c>
      <c r="BD55" s="4">
        <v>12.382685271922799</v>
      </c>
      <c r="BE55" s="3">
        <v>11.999871711443699</v>
      </c>
      <c r="BF55" s="4">
        <v>10.086824119983699</v>
      </c>
      <c r="BG55" s="3">
        <v>9.5785278232838298</v>
      </c>
      <c r="BH55" s="4">
        <v>10.900127799610001</v>
      </c>
      <c r="BI55" s="3">
        <v>10.4319256043119</v>
      </c>
      <c r="BJ55" s="4">
        <v>10.878209971212801</v>
      </c>
      <c r="BK55" s="3">
        <v>10.538064491652101</v>
      </c>
      <c r="BL55" s="4">
        <v>11.4389939172823</v>
      </c>
      <c r="BM55" s="3">
        <v>11.613733359222101</v>
      </c>
      <c r="BN55" s="4">
        <v>10.347843948545201</v>
      </c>
      <c r="BO55" s="3">
        <v>10.575327984150301</v>
      </c>
      <c r="BP55" s="4">
        <v>9.7919321258990006</v>
      </c>
      <c r="BQ55" s="3">
        <v>10.3686959089176</v>
      </c>
      <c r="BR55" s="4">
        <v>10.288623894840701</v>
      </c>
      <c r="BS55" s="3">
        <v>10.7010731641947</v>
      </c>
      <c r="BT55" s="4">
        <v>14.221964682158101</v>
      </c>
      <c r="BU55" s="3">
        <v>14.6204570099219</v>
      </c>
      <c r="BV55" s="4">
        <v>10.836814943360899</v>
      </c>
      <c r="BW55" s="3">
        <v>10.858253183884999</v>
      </c>
      <c r="BX55" s="4">
        <v>10.9455053572648</v>
      </c>
      <c r="BY55" s="3">
        <v>10.879151515297499</v>
      </c>
      <c r="BZ55" s="4">
        <v>10.557248078834499</v>
      </c>
      <c r="CA55" s="3">
        <v>11.0899720134385</v>
      </c>
      <c r="CB55" s="4">
        <v>10.6001413856168</v>
      </c>
      <c r="CC55" s="3">
        <v>10.9762346468925</v>
      </c>
      <c r="CD55" s="4">
        <v>10.484411253499999</v>
      </c>
      <c r="CE55" s="3">
        <v>11.1704698697209</v>
      </c>
      <c r="CF55" s="4">
        <v>11.1672259516802</v>
      </c>
      <c r="CG55" s="3">
        <v>10.6727508317285</v>
      </c>
      <c r="CH55" s="4">
        <v>11.0011633568778</v>
      </c>
      <c r="CI55" s="3">
        <v>11.087486454121001</v>
      </c>
      <c r="CJ55" s="4">
        <v>10.7371397830796</v>
      </c>
      <c r="CK55" s="3">
        <v>11.107184736992499</v>
      </c>
      <c r="CL55" s="4">
        <v>10.743940094601101</v>
      </c>
      <c r="CM55" s="3">
        <v>11.165654919371001</v>
      </c>
      <c r="CN55" s="4">
        <v>10.603860221129199</v>
      </c>
      <c r="CO55" s="3">
        <v>10.825521144609199</v>
      </c>
      <c r="CP55" s="4">
        <v>10.412657189715199</v>
      </c>
      <c r="CQ55" s="3">
        <v>10.783619204971</v>
      </c>
      <c r="CR55" s="4">
        <v>10.4917903469686</v>
      </c>
      <c r="CS55" s="3">
        <v>10.829299676547899</v>
      </c>
      <c r="CT55" s="4">
        <v>10.9087468228928</v>
      </c>
      <c r="CU55" s="3">
        <v>11.146864414941801</v>
      </c>
      <c r="CV55" s="4">
        <v>10.621207308307101</v>
      </c>
      <c r="CW55" s="3">
        <v>11.077786286471801</v>
      </c>
      <c r="CX55" s="4">
        <v>10.7185598654446</v>
      </c>
      <c r="CY55" s="3">
        <v>10.8118723963156</v>
      </c>
      <c r="CZ55" s="4">
        <v>10.3294397350528</v>
      </c>
      <c r="DA55" s="3">
        <v>10.847968011531201</v>
      </c>
      <c r="DB55" s="4">
        <v>10.775527111973901</v>
      </c>
      <c r="DC55" s="3">
        <v>10.904479572261501</v>
      </c>
      <c r="DD55" s="4">
        <v>10.316170382350199</v>
      </c>
      <c r="DE55" s="3">
        <v>10.9837499726818</v>
      </c>
      <c r="DF55" s="4">
        <v>10.739579707531</v>
      </c>
      <c r="DG55" s="3">
        <v>10.9841946459838</v>
      </c>
      <c r="DH55" s="4">
        <v>10.329746677351601</v>
      </c>
      <c r="DI55" s="3">
        <v>10.8561170268979</v>
      </c>
      <c r="DJ55" s="4">
        <v>10.7489421047307</v>
      </c>
      <c r="DK55" s="3">
        <v>10.6114768300477</v>
      </c>
      <c r="DL55" s="4">
        <v>10.0286748522804</v>
      </c>
      <c r="DM55" s="3">
        <v>10.477737421757601</v>
      </c>
      <c r="DN55" s="4">
        <v>4.8671040564356201</v>
      </c>
      <c r="DO55" s="3">
        <v>5.1482393916950198</v>
      </c>
      <c r="DP55" s="4">
        <v>9.4670837285525806</v>
      </c>
      <c r="DQ55" s="3">
        <v>10.3111405094368</v>
      </c>
      <c r="DR55" s="4">
        <v>10.194065453944701</v>
      </c>
      <c r="DS55" s="3">
        <v>10.9202253395228</v>
      </c>
      <c r="DT55" s="4">
        <v>9.4050124268404804</v>
      </c>
      <c r="DU55" s="3">
        <v>10.282388397882499</v>
      </c>
      <c r="DV55" s="4">
        <v>11.5640266449045</v>
      </c>
      <c r="DW55" s="3">
        <v>10.6612799799163</v>
      </c>
      <c r="DX55" s="4">
        <v>10.4113801708514</v>
      </c>
      <c r="DY55" s="3">
        <v>10.8677631958059</v>
      </c>
      <c r="DZ55" s="4">
        <v>10.836132256281701</v>
      </c>
      <c r="EA55" s="3">
        <v>10.922045154067201</v>
      </c>
      <c r="EB55" s="4">
        <v>10.642815865891601</v>
      </c>
      <c r="EC55" s="3">
        <v>11.355044429372199</v>
      </c>
      <c r="ED55" s="4">
        <v>10.7899235192204</v>
      </c>
      <c r="EE55" s="3">
        <v>11.372539583102199</v>
      </c>
      <c r="EF55" s="4">
        <v>95.124030095283203</v>
      </c>
      <c r="EG55" s="3">
        <v>76.322379436229397</v>
      </c>
      <c r="EH55" s="4">
        <v>89.159525107996004</v>
      </c>
    </row>
    <row r="56" spans="1:138" x14ac:dyDescent="0.25">
      <c r="A56" s="2"/>
      <c r="B56" s="2" t="b">
        <v>0</v>
      </c>
      <c r="C56" s="2" t="s">
        <v>60</v>
      </c>
      <c r="D56" s="2"/>
      <c r="E56" s="3">
        <v>209.918367499879</v>
      </c>
      <c r="F56" s="4">
        <v>227.25584123865499</v>
      </c>
      <c r="G56" s="3">
        <v>189.598608565615</v>
      </c>
      <c r="H56" s="4">
        <v>199.59637247448899</v>
      </c>
      <c r="I56" s="3">
        <v>165.40697176180899</v>
      </c>
      <c r="J56" s="4">
        <v>171.462139770883</v>
      </c>
      <c r="K56" s="3">
        <v>376.70306470130299</v>
      </c>
      <c r="L56" s="4">
        <v>335.628572726546</v>
      </c>
      <c r="M56" s="3">
        <v>196.91730572583799</v>
      </c>
      <c r="N56" s="4">
        <v>189.21345149273199</v>
      </c>
      <c r="O56" s="3">
        <v>192.936256780712</v>
      </c>
      <c r="P56" s="4">
        <v>187.90734420093301</v>
      </c>
      <c r="Q56" s="3">
        <v>202.84354415830401</v>
      </c>
      <c r="R56" s="4">
        <v>-161.80694693673701</v>
      </c>
      <c r="S56" s="3">
        <v>191.18139433417201</v>
      </c>
      <c r="T56" s="4">
        <v>155.73141503681899</v>
      </c>
      <c r="U56" s="3">
        <v>218.99245967031999</v>
      </c>
      <c r="V56" s="4">
        <v>208.87059903893399</v>
      </c>
      <c r="W56" s="3">
        <v>323.888764471831</v>
      </c>
      <c r="X56" s="4">
        <v>239.74818189651799</v>
      </c>
      <c r="Y56" s="3">
        <v>171.76535891119599</v>
      </c>
      <c r="Z56" s="4">
        <v>240.18803005691601</v>
      </c>
      <c r="AA56" s="3">
        <v>179.09673764141201</v>
      </c>
      <c r="AB56" s="4">
        <v>195.289169294017</v>
      </c>
      <c r="AC56" s="3">
        <v>191.05180269641599</v>
      </c>
      <c r="AD56" s="4">
        <v>195.251582353885</v>
      </c>
      <c r="AE56" s="3">
        <v>186.77135116149799</v>
      </c>
      <c r="AF56" s="4">
        <v>188.44292834517799</v>
      </c>
      <c r="AG56" s="3">
        <v>198.376116773685</v>
      </c>
      <c r="AH56" s="4">
        <v>192.23674690605199</v>
      </c>
      <c r="AI56" s="3">
        <v>194.46674686595699</v>
      </c>
      <c r="AJ56" s="4">
        <v>201.722914808865</v>
      </c>
      <c r="AK56" s="3">
        <v>194.73934672332001</v>
      </c>
      <c r="AL56" s="4">
        <v>201.07077897169799</v>
      </c>
      <c r="AM56" s="3">
        <v>235.007883243419</v>
      </c>
      <c r="AN56" s="4">
        <v>185.49901019298301</v>
      </c>
      <c r="AO56" s="3">
        <v>195.206252180897</v>
      </c>
      <c r="AP56" s="4">
        <v>202.35259073317701</v>
      </c>
      <c r="AQ56" s="3">
        <v>195.74415690232499</v>
      </c>
      <c r="AR56" s="4">
        <v>198.92141833433399</v>
      </c>
      <c r="AS56" s="3">
        <v>198.66877382467499</v>
      </c>
      <c r="AT56" s="4">
        <v>202.09794050865199</v>
      </c>
      <c r="AU56" s="3">
        <v>205.22353111394699</v>
      </c>
      <c r="AV56" s="4">
        <v>202.38514927862599</v>
      </c>
      <c r="AW56" s="3">
        <v>206.59321930987201</v>
      </c>
      <c r="AX56" s="4">
        <v>196.44824078685701</v>
      </c>
      <c r="AY56" s="3">
        <v>210.453263361426</v>
      </c>
      <c r="AZ56" s="4">
        <v>205.04444889177901</v>
      </c>
      <c r="BA56" s="3">
        <v>195.23329347058501</v>
      </c>
      <c r="BB56" s="4">
        <v>202.34045135850101</v>
      </c>
      <c r="BC56" s="3">
        <v>163.256680167768</v>
      </c>
      <c r="BD56" s="4">
        <v>206.962386873409</v>
      </c>
      <c r="BE56" s="3">
        <v>255.065535614742</v>
      </c>
      <c r="BF56" s="4">
        <v>195.96059738716201</v>
      </c>
      <c r="BG56" s="3">
        <v>196.574046304192</v>
      </c>
      <c r="BH56" s="4">
        <v>217.21453362990201</v>
      </c>
      <c r="BI56" s="3">
        <v>208.76346840563701</v>
      </c>
      <c r="BJ56" s="4">
        <v>214.33380066766699</v>
      </c>
      <c r="BK56" s="3">
        <v>210.34010187413199</v>
      </c>
      <c r="BL56" s="4">
        <v>210.53807069841</v>
      </c>
      <c r="BM56" s="3">
        <v>209.93735743573299</v>
      </c>
      <c r="BN56" s="4">
        <v>208.14968770069601</v>
      </c>
      <c r="BO56" s="3">
        <v>209.74234320339201</v>
      </c>
      <c r="BP56" s="4">
        <v>194.782057904498</v>
      </c>
      <c r="BQ56" s="3">
        <v>202.487161325306</v>
      </c>
      <c r="BR56" s="4">
        <v>207.57263191364501</v>
      </c>
      <c r="BS56" s="3">
        <v>215.748025189636</v>
      </c>
      <c r="BT56" s="4">
        <v>285.070851737064</v>
      </c>
      <c r="BU56" s="3">
        <v>291.41610329037701</v>
      </c>
      <c r="BV56" s="4">
        <v>218.73160601317801</v>
      </c>
      <c r="BW56" s="3">
        <v>221.459664225381</v>
      </c>
      <c r="BX56" s="4">
        <v>217.24316494905599</v>
      </c>
      <c r="BY56" s="3">
        <v>216.64250371039299</v>
      </c>
      <c r="BZ56" s="4">
        <v>215.147111933498</v>
      </c>
      <c r="CA56" s="3">
        <v>227.98993544162599</v>
      </c>
      <c r="CB56" s="4">
        <v>218.314692579888</v>
      </c>
      <c r="CC56" s="3">
        <v>227.56111362221799</v>
      </c>
      <c r="CD56" s="4">
        <v>210.75386571424801</v>
      </c>
      <c r="CE56" s="3">
        <v>214.131664073362</v>
      </c>
      <c r="CF56" s="4">
        <v>224.25864838517501</v>
      </c>
      <c r="CG56" s="3">
        <v>216.955870684079</v>
      </c>
      <c r="CH56" s="4">
        <v>220.89442491442199</v>
      </c>
      <c r="CI56" s="3">
        <v>221.14286850664999</v>
      </c>
      <c r="CJ56" s="4">
        <v>215.04131682804999</v>
      </c>
      <c r="CK56" s="3">
        <v>225.53427785768901</v>
      </c>
      <c r="CL56" s="4">
        <v>213.04198776472799</v>
      </c>
      <c r="CM56" s="3">
        <v>223.13817359041599</v>
      </c>
      <c r="CN56" s="4">
        <v>214.43952392925499</v>
      </c>
      <c r="CO56" s="3">
        <v>218.62714886277101</v>
      </c>
      <c r="CP56" s="4">
        <v>215.17866906521101</v>
      </c>
      <c r="CQ56" s="3">
        <v>223.59695296642499</v>
      </c>
      <c r="CR56" s="4">
        <v>215.856310504346</v>
      </c>
      <c r="CS56" s="3">
        <v>224.93177970926999</v>
      </c>
      <c r="CT56" s="4">
        <v>218.12845652017899</v>
      </c>
      <c r="CU56" s="3">
        <v>226.882561056653</v>
      </c>
      <c r="CV56" s="4">
        <v>220.575680954348</v>
      </c>
      <c r="CW56" s="3">
        <v>229.54573075307599</v>
      </c>
      <c r="CX56" s="4">
        <v>216.69311038319501</v>
      </c>
      <c r="CY56" s="3">
        <v>222.66224821392299</v>
      </c>
      <c r="CZ56" s="4">
        <v>215.717652918054</v>
      </c>
      <c r="DA56" s="3">
        <v>227.44951159269601</v>
      </c>
      <c r="DB56" s="4">
        <v>216.66476660419201</v>
      </c>
      <c r="DC56" s="3">
        <v>225.334367640256</v>
      </c>
      <c r="DD56" s="4">
        <v>215.83196607274101</v>
      </c>
      <c r="DE56" s="3">
        <v>226.818405370444</v>
      </c>
      <c r="DF56" s="4">
        <v>217.25565434766901</v>
      </c>
      <c r="DG56" s="3">
        <v>227.837216546815</v>
      </c>
      <c r="DH56" s="4">
        <v>217.234845696527</v>
      </c>
      <c r="DI56" s="3">
        <v>230.007562001731</v>
      </c>
      <c r="DJ56" s="4">
        <v>217.42177077534899</v>
      </c>
      <c r="DK56" s="3">
        <v>220.54837185659099</v>
      </c>
      <c r="DL56" s="4">
        <v>216.60212963032799</v>
      </c>
      <c r="DM56" s="3">
        <v>223.86932618836201</v>
      </c>
      <c r="DN56" s="4">
        <v>198.20608928835</v>
      </c>
      <c r="DO56" s="3">
        <v>215.37852922826099</v>
      </c>
      <c r="DP56" s="4">
        <v>212.822300647112</v>
      </c>
      <c r="DQ56" s="3">
        <v>231.84117312602601</v>
      </c>
      <c r="DR56" s="4">
        <v>212.92751122805799</v>
      </c>
      <c r="DS56" s="3">
        <v>228.648174448296</v>
      </c>
      <c r="DT56" s="4">
        <v>210.57579807867501</v>
      </c>
      <c r="DU56" s="3">
        <v>230.05444989888801</v>
      </c>
      <c r="DV56" s="4">
        <v>236.22795564875599</v>
      </c>
      <c r="DW56" s="3">
        <v>233.27838405020199</v>
      </c>
      <c r="DX56" s="4">
        <v>223.96485354192899</v>
      </c>
      <c r="DY56" s="3">
        <v>231.88415189245001</v>
      </c>
      <c r="DZ56" s="4">
        <v>219.501707472612</v>
      </c>
      <c r="EA56" s="3">
        <v>231.94684634634501</v>
      </c>
      <c r="EB56" s="4">
        <v>216.509817454489</v>
      </c>
      <c r="EC56" s="3">
        <v>230.182478539052</v>
      </c>
      <c r="ED56" s="4">
        <v>216.97536651313399</v>
      </c>
      <c r="EE56" s="3">
        <v>231.65341964180001</v>
      </c>
      <c r="EF56" s="4">
        <v>94.537245382236193</v>
      </c>
      <c r="EG56" s="3">
        <v>72.118571421089001</v>
      </c>
      <c r="EH56" s="4">
        <v>87.0790654976214</v>
      </c>
    </row>
    <row r="57" spans="1:138" x14ac:dyDescent="0.25">
      <c r="A57" s="2"/>
      <c r="B57" s="2" t="b">
        <v>0</v>
      </c>
      <c r="C57" s="2" t="s">
        <v>18</v>
      </c>
      <c r="D57" s="2"/>
      <c r="E57" s="3">
        <v>-9.8160538545757695E-2</v>
      </c>
      <c r="F57" s="4">
        <v>-8.3275161186192506E-2</v>
      </c>
      <c r="G57" s="3">
        <v>1.33638485531674E-2</v>
      </c>
      <c r="H57" s="4">
        <v>3.8172596997497601E-2</v>
      </c>
      <c r="I57" s="3">
        <v>1.7484313247819401</v>
      </c>
      <c r="J57" s="4">
        <v>1.7451945320276401</v>
      </c>
      <c r="K57" s="3">
        <v>160.27676790226801</v>
      </c>
      <c r="L57" s="4">
        <v>142.378728650021</v>
      </c>
      <c r="M57" s="3">
        <v>-3.2864784431492197E-2</v>
      </c>
      <c r="N57" s="4">
        <v>-5.9285857229627002E-2</v>
      </c>
      <c r="O57" s="3">
        <v>-6.15613365904586E-2</v>
      </c>
      <c r="P57" s="4">
        <v>0.13983485287570099</v>
      </c>
      <c r="Q57" s="3">
        <v>2.5741470213028199</v>
      </c>
      <c r="R57" s="4">
        <v>-295.70737355322899</v>
      </c>
      <c r="S57" s="3">
        <v>0.20450017627059899</v>
      </c>
      <c r="T57" s="4">
        <v>-31.4235879637606</v>
      </c>
      <c r="U57" s="3">
        <v>15.622102044475101</v>
      </c>
      <c r="V57" s="4">
        <v>22.271647136455599</v>
      </c>
      <c r="W57" s="3">
        <v>1.5894405196693699</v>
      </c>
      <c r="X57" s="4">
        <v>-0.59852993423790302</v>
      </c>
      <c r="Y57" s="3">
        <v>-0.10969152706461199</v>
      </c>
      <c r="Z57" s="4">
        <v>-3.8828056570678098</v>
      </c>
      <c r="AA57" s="3">
        <v>-1.0125131467410099E-2</v>
      </c>
      <c r="AB57" s="4">
        <v>-3.8612498123687098E-3</v>
      </c>
      <c r="AC57" s="3">
        <v>3.42088058465723E-2</v>
      </c>
      <c r="AD57" s="4">
        <v>-3.5078214280199201E-2</v>
      </c>
      <c r="AE57" s="3">
        <v>-5.7488871796342399E-2</v>
      </c>
      <c r="AF57" s="4">
        <v>-4.6374512919198203</v>
      </c>
      <c r="AG57" s="3">
        <v>-5.5644181957722097E-2</v>
      </c>
      <c r="AH57" s="4">
        <v>-1.2338757582827899</v>
      </c>
      <c r="AI57" s="3">
        <v>-3.1193148649795101E-3</v>
      </c>
      <c r="AJ57" s="4">
        <v>7.4146012040377102E-2</v>
      </c>
      <c r="AK57" s="3">
        <v>-1.13750843532058E-2</v>
      </c>
      <c r="AL57" s="4">
        <v>13.454583286951801</v>
      </c>
      <c r="AM57" s="3">
        <v>0.53923551267930603</v>
      </c>
      <c r="AN57" s="4">
        <v>-0.16864113309461901</v>
      </c>
      <c r="AO57" s="3">
        <v>8.8945389547583908E-3</v>
      </c>
      <c r="AP57" s="4">
        <v>6.1823741480850798E-3</v>
      </c>
      <c r="AQ57" s="3">
        <v>7.0714054752225697E-2</v>
      </c>
      <c r="AR57" s="4">
        <v>1.19079340851517E-2</v>
      </c>
      <c r="AS57" s="3">
        <v>9.1677863927313197E-2</v>
      </c>
      <c r="AT57" s="4">
        <v>7.9648889540543999E-2</v>
      </c>
      <c r="AU57" s="3">
        <v>-0.11271295274799401</v>
      </c>
      <c r="AV57" s="4">
        <v>-0.14513899896122101</v>
      </c>
      <c r="AW57" s="3">
        <v>0.14521516476592999</v>
      </c>
      <c r="AX57" s="4">
        <v>2.43087625775681E-3</v>
      </c>
      <c r="AY57" s="3">
        <v>2.63351425401919</v>
      </c>
      <c r="AZ57" s="4">
        <v>-4.1657503278574896E-3</v>
      </c>
      <c r="BA57" s="3">
        <v>-4.6218740699683298</v>
      </c>
      <c r="BB57" s="4">
        <v>1.0039935792240599E-2</v>
      </c>
      <c r="BC57" s="3">
        <v>-22.2679574178654</v>
      </c>
      <c r="BD57" s="4">
        <v>1.9107616939532099</v>
      </c>
      <c r="BE57" s="3">
        <v>7.1794930584532304E-2</v>
      </c>
      <c r="BF57" s="4">
        <v>0.13194558437169299</v>
      </c>
      <c r="BG57" s="3">
        <v>-5.7000783346723802E-2</v>
      </c>
      <c r="BH57" s="4">
        <v>7.1718319487096394E-2</v>
      </c>
      <c r="BI57" s="3">
        <v>5.3682361139924598E-2</v>
      </c>
      <c r="BJ57" s="4">
        <v>2.7407415400913199E-3</v>
      </c>
      <c r="BK57" s="3">
        <v>3.4910170165192099E-3</v>
      </c>
      <c r="BL57" s="4">
        <v>-8.7131824154910097E-4</v>
      </c>
      <c r="BM57" s="3">
        <v>-2.1126824977626701E-2</v>
      </c>
      <c r="BN57" s="4">
        <v>2.2154699265752299E-2</v>
      </c>
      <c r="BO57" s="3">
        <v>2.4826843142380099E-2</v>
      </c>
      <c r="BP57" s="4">
        <v>0.33242198976154802</v>
      </c>
      <c r="BQ57" s="3">
        <v>0.379806122087127</v>
      </c>
      <c r="BR57" s="4">
        <v>0.142419958155133</v>
      </c>
      <c r="BS57" s="3">
        <v>0.128046722848874</v>
      </c>
      <c r="BT57" s="4">
        <v>8.1165421368159796E-2</v>
      </c>
      <c r="BU57" s="3">
        <v>7.6211371333213193E-2</v>
      </c>
      <c r="BV57" s="4">
        <v>-1.07135680802634E-2</v>
      </c>
      <c r="BW57" s="3">
        <v>-5.6783164376256797E-3</v>
      </c>
      <c r="BX57" s="4">
        <v>5.0116567026209603E-3</v>
      </c>
      <c r="BY57" s="3">
        <v>9.3067583498916001E-3</v>
      </c>
      <c r="BZ57" s="4">
        <v>0.11661821511360899</v>
      </c>
      <c r="CA57" s="3">
        <v>8.0677258364027199E-2</v>
      </c>
      <c r="CB57" s="4">
        <v>-9.6267121161002903E-2</v>
      </c>
      <c r="CC57" s="3">
        <v>-9.4969970296262807E-2</v>
      </c>
      <c r="CD57" s="4">
        <v>0.106651901317007</v>
      </c>
      <c r="CE57" s="3">
        <v>9.4825584536458896E-2</v>
      </c>
      <c r="CF57" s="4">
        <v>4.4199371337478102E-2</v>
      </c>
      <c r="CG57" s="3">
        <v>3.0730815607780699E-2</v>
      </c>
      <c r="CH57" s="4">
        <v>1.80867890469254E-2</v>
      </c>
      <c r="CI57" s="3">
        <v>7.4398069019257296E-3</v>
      </c>
      <c r="CJ57" s="4">
        <v>1.51100629471811E-2</v>
      </c>
      <c r="CK57" s="3">
        <v>1.2644004319958799E-2</v>
      </c>
      <c r="CL57" s="4">
        <v>1.5749793563134201E-2</v>
      </c>
      <c r="CM57" s="3">
        <v>1.3436502803307999E-2</v>
      </c>
      <c r="CN57" s="4">
        <v>1.3252556639684099E-2</v>
      </c>
      <c r="CO57" s="3">
        <v>4.9419362767055804E-3</v>
      </c>
      <c r="CP57" s="4">
        <v>1.2979681086751E-2</v>
      </c>
      <c r="CQ57" s="3">
        <v>9.5421234105755696E-3</v>
      </c>
      <c r="CR57" s="4">
        <v>1.02775297439544E-2</v>
      </c>
      <c r="CS57" s="3">
        <v>9.9072759402287001E-4</v>
      </c>
      <c r="CT57" s="4">
        <v>1.15899731858982E-2</v>
      </c>
      <c r="CU57" s="3">
        <v>5.9510515074053701E-3</v>
      </c>
      <c r="CV57" s="4">
        <v>8.4667850756016804E-3</v>
      </c>
      <c r="CW57" s="3">
        <v>3.05038556391117E-3</v>
      </c>
      <c r="CX57" s="4">
        <v>8.3401372842234495E-3</v>
      </c>
      <c r="CY57" s="3">
        <v>4.8437636126526197E-3</v>
      </c>
      <c r="CZ57" s="4">
        <v>7.3135127008117501E-3</v>
      </c>
      <c r="DA57" s="3">
        <v>3.04628941230543E-3</v>
      </c>
      <c r="DB57" s="4">
        <v>7.8631017421037595E-3</v>
      </c>
      <c r="DC57" s="3">
        <v>6.4890262612050404E-3</v>
      </c>
      <c r="DD57" s="4">
        <v>6.15264260453585E-3</v>
      </c>
      <c r="DE57" s="3">
        <v>3.9494505965508202E-3</v>
      </c>
      <c r="DF57" s="4">
        <v>8.3707853772689699E-3</v>
      </c>
      <c r="DG57" s="3">
        <v>6.2908793711736501E-3</v>
      </c>
      <c r="DH57" s="4">
        <v>5.97757939682198E-3</v>
      </c>
      <c r="DI57" s="3">
        <v>4.3371729541478799E-3</v>
      </c>
      <c r="DJ57" s="4">
        <v>6.4691336392883898E-3</v>
      </c>
      <c r="DK57" s="3">
        <v>6.0376015336211604E-3</v>
      </c>
      <c r="DL57" s="4">
        <v>1.8249854679213799E-2</v>
      </c>
      <c r="DM57" s="3">
        <v>1.6655422392437301E-2</v>
      </c>
      <c r="DN57" s="4">
        <v>8.8339415315608405E-2</v>
      </c>
      <c r="DO57" s="3">
        <v>8.7196769628534093E-2</v>
      </c>
      <c r="DP57" s="4">
        <v>0.42569279569437302</v>
      </c>
      <c r="DQ57" s="3">
        <v>0.44007487092152098</v>
      </c>
      <c r="DR57" s="4">
        <v>4.7939743803484897E-2</v>
      </c>
      <c r="DS57" s="3">
        <v>3.4723136699848001E-2</v>
      </c>
      <c r="DT57" s="4">
        <v>0.67604060202306104</v>
      </c>
      <c r="DU57" s="3">
        <v>0.31590902264860499</v>
      </c>
      <c r="DV57" s="4">
        <v>10.7569233183238</v>
      </c>
      <c r="DW57" s="3">
        <v>9.3579200170688601</v>
      </c>
      <c r="DX57" s="4">
        <v>-2.9000353237433399E-2</v>
      </c>
      <c r="DY57" s="3">
        <v>-1.7865229261675501E-2</v>
      </c>
      <c r="DZ57" s="4">
        <v>6.4822451800738701E-2</v>
      </c>
      <c r="EA57" s="3">
        <v>5.7159446496067398E-2</v>
      </c>
      <c r="EB57" s="4">
        <v>1.70941586975903E-2</v>
      </c>
      <c r="EC57" s="3">
        <v>1.6434040405010401E-2</v>
      </c>
      <c r="ED57" s="4">
        <v>4.5268222655871597E-3</v>
      </c>
      <c r="EE57" s="3">
        <v>4.1244997748311699E-3</v>
      </c>
      <c r="EF57" s="4">
        <v>95.227888357381104</v>
      </c>
      <c r="EG57" s="3">
        <v>69.594889901374799</v>
      </c>
      <c r="EH57" s="4">
        <v>88.443633310933294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9"/>
  <sheetViews>
    <sheetView workbookViewId="0">
      <selection activeCell="C13" sqref="C13"/>
    </sheetView>
  </sheetViews>
  <sheetFormatPr defaultRowHeight="15" x14ac:dyDescent="0.25"/>
  <cols>
    <col min="1" max="1" width="9.85546875" bestFit="1" customWidth="1"/>
    <col min="2" max="132" width="12" bestFit="1" customWidth="1"/>
  </cols>
  <sheetData>
    <row r="1" spans="1:135" x14ac:dyDescent="0.25">
      <c r="A1" s="5" t="s">
        <v>175</v>
      </c>
      <c r="B1" s="6">
        <v>1</v>
      </c>
      <c r="C1" s="6">
        <v>3</v>
      </c>
      <c r="D1" s="6">
        <v>1</v>
      </c>
      <c r="E1" s="6">
        <v>3</v>
      </c>
      <c r="F1" s="6">
        <v>1</v>
      </c>
      <c r="G1" s="6">
        <v>3</v>
      </c>
      <c r="H1" s="6">
        <v>1</v>
      </c>
      <c r="I1" s="6">
        <v>3</v>
      </c>
      <c r="J1" s="6">
        <v>1</v>
      </c>
      <c r="K1" s="6">
        <v>3</v>
      </c>
      <c r="L1" s="6">
        <v>1</v>
      </c>
      <c r="M1" s="6">
        <v>3</v>
      </c>
      <c r="N1" s="6">
        <v>1</v>
      </c>
      <c r="O1" s="6">
        <v>3</v>
      </c>
      <c r="P1" s="6">
        <v>1</v>
      </c>
      <c r="Q1" s="6">
        <v>3</v>
      </c>
      <c r="R1" s="6">
        <v>1</v>
      </c>
      <c r="S1" s="6">
        <v>3</v>
      </c>
      <c r="T1" s="6">
        <v>2</v>
      </c>
      <c r="U1" s="6">
        <v>1</v>
      </c>
      <c r="V1" s="6">
        <v>3</v>
      </c>
      <c r="W1" s="6">
        <v>1</v>
      </c>
      <c r="X1" s="6">
        <v>3</v>
      </c>
      <c r="Y1" s="6">
        <v>1</v>
      </c>
      <c r="Z1" s="6">
        <v>3</v>
      </c>
      <c r="AA1" s="6">
        <v>1</v>
      </c>
      <c r="AB1" s="6">
        <v>3</v>
      </c>
      <c r="AC1" s="6">
        <v>1</v>
      </c>
      <c r="AD1" s="6">
        <v>3</v>
      </c>
      <c r="AE1" s="6">
        <v>1</v>
      </c>
      <c r="AF1" s="6">
        <v>3</v>
      </c>
      <c r="AG1" s="6">
        <v>1</v>
      </c>
      <c r="AH1" s="6">
        <v>3</v>
      </c>
      <c r="AI1" s="6">
        <v>1</v>
      </c>
      <c r="AJ1" s="6">
        <v>2</v>
      </c>
      <c r="AK1" s="6">
        <v>3</v>
      </c>
      <c r="AL1" s="6">
        <v>1</v>
      </c>
      <c r="AM1" s="6">
        <v>3</v>
      </c>
      <c r="AN1" s="6">
        <v>1</v>
      </c>
      <c r="AO1" s="6">
        <v>3</v>
      </c>
      <c r="AP1" s="6">
        <v>1</v>
      </c>
      <c r="AQ1" s="6">
        <v>3</v>
      </c>
      <c r="AR1" s="6">
        <v>1</v>
      </c>
      <c r="AS1" s="6">
        <v>3</v>
      </c>
      <c r="AT1" s="6">
        <v>1</v>
      </c>
      <c r="AU1" s="6">
        <v>3</v>
      </c>
      <c r="AV1" s="6">
        <v>1</v>
      </c>
      <c r="AW1" s="6">
        <v>3</v>
      </c>
      <c r="AX1" s="6">
        <v>1</v>
      </c>
      <c r="AY1" s="6">
        <v>3</v>
      </c>
      <c r="AZ1" s="6">
        <v>1</v>
      </c>
      <c r="BA1" s="6">
        <v>1</v>
      </c>
      <c r="BB1" s="6">
        <v>2</v>
      </c>
      <c r="BC1" s="6">
        <v>3</v>
      </c>
      <c r="BD1" s="6">
        <v>1</v>
      </c>
      <c r="BE1" s="6">
        <v>1</v>
      </c>
      <c r="BF1" s="6">
        <v>3</v>
      </c>
      <c r="BG1" s="6">
        <v>1</v>
      </c>
      <c r="BH1" s="6">
        <v>3</v>
      </c>
      <c r="BI1" s="6">
        <v>1</v>
      </c>
      <c r="BJ1" s="6">
        <v>3</v>
      </c>
      <c r="BK1" s="6">
        <v>1</v>
      </c>
      <c r="BL1" s="6">
        <v>3</v>
      </c>
      <c r="BM1" s="6">
        <v>1</v>
      </c>
      <c r="BN1" s="6">
        <v>3</v>
      </c>
      <c r="BO1" s="6">
        <v>1</v>
      </c>
      <c r="BP1" s="6">
        <v>3</v>
      </c>
      <c r="BQ1" s="6">
        <v>1</v>
      </c>
      <c r="BR1" s="6">
        <v>3</v>
      </c>
      <c r="BS1" s="6">
        <v>1</v>
      </c>
      <c r="BT1" s="6">
        <v>3</v>
      </c>
      <c r="BU1" s="6">
        <v>1</v>
      </c>
      <c r="BV1" s="6">
        <v>3</v>
      </c>
      <c r="BW1" s="6">
        <v>1</v>
      </c>
      <c r="BX1" s="6">
        <v>3</v>
      </c>
      <c r="BY1" s="6">
        <v>1</v>
      </c>
      <c r="BZ1" s="6">
        <v>3</v>
      </c>
      <c r="CA1" s="6">
        <v>1</v>
      </c>
      <c r="CB1" s="6">
        <v>3</v>
      </c>
      <c r="CC1" s="6">
        <v>1</v>
      </c>
      <c r="CD1" s="6">
        <v>3</v>
      </c>
      <c r="CE1" s="6">
        <v>1</v>
      </c>
      <c r="CF1" s="6">
        <v>3</v>
      </c>
      <c r="CG1" s="6">
        <v>1</v>
      </c>
      <c r="CH1" s="6">
        <v>3</v>
      </c>
      <c r="CI1" s="6">
        <v>1</v>
      </c>
      <c r="CJ1" s="6">
        <v>3</v>
      </c>
      <c r="CK1" s="6">
        <v>1</v>
      </c>
      <c r="CL1" s="6">
        <v>3</v>
      </c>
      <c r="CM1" s="6">
        <v>1</v>
      </c>
      <c r="CN1" s="6">
        <v>3</v>
      </c>
      <c r="CO1" s="6">
        <v>1</v>
      </c>
      <c r="CP1" s="6">
        <v>3</v>
      </c>
      <c r="CQ1" s="6">
        <v>1</v>
      </c>
      <c r="CR1" s="6">
        <v>3</v>
      </c>
      <c r="CS1" s="6">
        <v>1</v>
      </c>
      <c r="CT1" s="6">
        <v>3</v>
      </c>
      <c r="CU1" s="6">
        <v>1</v>
      </c>
      <c r="CV1" s="6">
        <v>3</v>
      </c>
      <c r="CW1" s="6">
        <v>1</v>
      </c>
      <c r="CX1" s="6">
        <v>3</v>
      </c>
      <c r="CY1" s="6">
        <v>1</v>
      </c>
      <c r="CZ1" s="6">
        <v>3</v>
      </c>
      <c r="DA1" s="6">
        <v>1</v>
      </c>
      <c r="DB1" s="6">
        <v>3</v>
      </c>
      <c r="DC1" s="6">
        <v>1</v>
      </c>
      <c r="DD1" s="6">
        <v>3</v>
      </c>
      <c r="DE1" s="6">
        <v>1</v>
      </c>
      <c r="DF1" s="6">
        <v>3</v>
      </c>
      <c r="DG1" s="6">
        <v>1</v>
      </c>
      <c r="DH1" s="6">
        <v>3</v>
      </c>
      <c r="DI1" s="6">
        <v>1</v>
      </c>
      <c r="DJ1" s="6">
        <v>3</v>
      </c>
      <c r="DK1" s="6">
        <v>1</v>
      </c>
      <c r="DL1" s="6">
        <v>3</v>
      </c>
      <c r="DM1" s="6">
        <v>1</v>
      </c>
      <c r="DN1" s="6">
        <v>3</v>
      </c>
      <c r="DO1" s="6">
        <v>1</v>
      </c>
      <c r="DP1" s="6">
        <v>3</v>
      </c>
      <c r="DQ1" s="6">
        <v>1</v>
      </c>
      <c r="DR1" s="6">
        <v>3</v>
      </c>
      <c r="DS1" s="6">
        <v>1</v>
      </c>
      <c r="DT1" s="6">
        <v>3</v>
      </c>
      <c r="DU1" s="6">
        <v>1</v>
      </c>
      <c r="DV1" s="6">
        <v>3</v>
      </c>
      <c r="DW1" s="6">
        <v>1</v>
      </c>
      <c r="DX1" s="6">
        <v>3</v>
      </c>
      <c r="DY1" s="6">
        <v>1</v>
      </c>
      <c r="DZ1" s="6">
        <v>3</v>
      </c>
      <c r="EA1" s="6">
        <v>1</v>
      </c>
      <c r="EB1" s="6">
        <v>3</v>
      </c>
      <c r="EC1" s="6">
        <v>1</v>
      </c>
      <c r="ED1" s="6">
        <v>2</v>
      </c>
      <c r="EE1" s="6">
        <v>3</v>
      </c>
    </row>
    <row r="2" spans="1:135" x14ac:dyDescent="0.25">
      <c r="A2" s="5" t="s">
        <v>176</v>
      </c>
      <c r="B2" s="6">
        <v>7</v>
      </c>
      <c r="C2" s="6">
        <v>7</v>
      </c>
      <c r="D2" s="6">
        <v>9</v>
      </c>
      <c r="E2" s="6">
        <v>9</v>
      </c>
      <c r="F2" s="6">
        <v>11</v>
      </c>
      <c r="G2" s="6">
        <v>11</v>
      </c>
      <c r="H2" s="6">
        <v>23</v>
      </c>
      <c r="I2" s="6">
        <v>23</v>
      </c>
      <c r="J2" s="6">
        <v>24</v>
      </c>
      <c r="K2" s="6">
        <v>24</v>
      </c>
      <c r="L2" s="6">
        <v>27</v>
      </c>
      <c r="M2" s="6">
        <v>27</v>
      </c>
      <c r="N2" s="6">
        <v>28</v>
      </c>
      <c r="O2" s="6">
        <v>28</v>
      </c>
      <c r="P2" s="6">
        <v>31</v>
      </c>
      <c r="Q2" s="6">
        <v>31</v>
      </c>
      <c r="R2" s="6">
        <v>39</v>
      </c>
      <c r="S2" s="6">
        <v>39</v>
      </c>
      <c r="T2" s="6">
        <v>40</v>
      </c>
      <c r="U2" s="6">
        <v>43</v>
      </c>
      <c r="V2" s="6">
        <v>43</v>
      </c>
      <c r="W2" s="6">
        <v>44</v>
      </c>
      <c r="X2" s="6">
        <v>44</v>
      </c>
      <c r="Y2" s="6">
        <v>45</v>
      </c>
      <c r="Z2" s="6">
        <v>45</v>
      </c>
      <c r="AA2" s="6">
        <v>47</v>
      </c>
      <c r="AB2" s="6">
        <v>47</v>
      </c>
      <c r="AC2" s="6">
        <v>51</v>
      </c>
      <c r="AD2" s="6">
        <v>51</v>
      </c>
      <c r="AE2" s="6">
        <v>52</v>
      </c>
      <c r="AF2" s="6">
        <v>52</v>
      </c>
      <c r="AG2" s="6">
        <v>55</v>
      </c>
      <c r="AH2" s="6">
        <v>55</v>
      </c>
      <c r="AI2" s="6">
        <v>56</v>
      </c>
      <c r="AJ2" s="6">
        <v>56</v>
      </c>
      <c r="AK2" s="6">
        <v>56</v>
      </c>
      <c r="AL2" s="6">
        <v>59</v>
      </c>
      <c r="AM2" s="6">
        <v>59</v>
      </c>
      <c r="AN2" s="6">
        <v>60</v>
      </c>
      <c r="AO2" s="6">
        <v>60</v>
      </c>
      <c r="AP2" s="6">
        <v>63</v>
      </c>
      <c r="AQ2" s="6">
        <v>63</v>
      </c>
      <c r="AR2" s="6">
        <v>66</v>
      </c>
      <c r="AS2" s="6">
        <v>66</v>
      </c>
      <c r="AT2" s="6">
        <v>71</v>
      </c>
      <c r="AU2" s="6">
        <v>71</v>
      </c>
      <c r="AV2" s="6">
        <v>72</v>
      </c>
      <c r="AW2" s="6">
        <v>72</v>
      </c>
      <c r="AX2" s="6">
        <v>75</v>
      </c>
      <c r="AY2" s="6">
        <v>75</v>
      </c>
      <c r="AZ2" s="6">
        <v>77</v>
      </c>
      <c r="BA2" s="6">
        <v>78</v>
      </c>
      <c r="BB2" s="6">
        <v>78</v>
      </c>
      <c r="BC2" s="6">
        <v>78</v>
      </c>
      <c r="BD2" s="6">
        <v>82</v>
      </c>
      <c r="BE2" s="6">
        <v>85</v>
      </c>
      <c r="BF2" s="6">
        <v>85</v>
      </c>
      <c r="BG2" s="6">
        <v>88</v>
      </c>
      <c r="BH2" s="6">
        <v>88</v>
      </c>
      <c r="BI2" s="6">
        <v>89</v>
      </c>
      <c r="BJ2" s="6">
        <v>89</v>
      </c>
      <c r="BK2" s="6">
        <v>90</v>
      </c>
      <c r="BL2" s="6">
        <v>90</v>
      </c>
      <c r="BM2" s="6">
        <v>93</v>
      </c>
      <c r="BN2" s="6">
        <v>93</v>
      </c>
      <c r="BO2" s="6">
        <v>95</v>
      </c>
      <c r="BP2" s="6">
        <v>95</v>
      </c>
      <c r="BQ2" s="6">
        <v>107</v>
      </c>
      <c r="BR2" s="6">
        <v>107</v>
      </c>
      <c r="BS2" s="6">
        <v>111</v>
      </c>
      <c r="BT2" s="6">
        <v>111</v>
      </c>
      <c r="BU2" s="6">
        <v>115</v>
      </c>
      <c r="BV2" s="6">
        <v>115</v>
      </c>
      <c r="BW2" s="6">
        <v>118</v>
      </c>
      <c r="BX2" s="6">
        <v>118</v>
      </c>
      <c r="BY2" s="6">
        <v>121</v>
      </c>
      <c r="BZ2" s="6">
        <v>121</v>
      </c>
      <c r="CA2" s="6">
        <v>125</v>
      </c>
      <c r="CB2" s="6">
        <v>125</v>
      </c>
      <c r="CC2" s="6">
        <v>133</v>
      </c>
      <c r="CD2" s="6">
        <v>133</v>
      </c>
      <c r="CE2" s="6">
        <v>137</v>
      </c>
      <c r="CF2" s="6">
        <v>137</v>
      </c>
      <c r="CG2" s="6">
        <v>139</v>
      </c>
      <c r="CH2" s="6">
        <v>139</v>
      </c>
      <c r="CI2" s="6">
        <v>140</v>
      </c>
      <c r="CJ2" s="6">
        <v>140</v>
      </c>
      <c r="CK2" s="6">
        <v>141</v>
      </c>
      <c r="CL2" s="6">
        <v>141</v>
      </c>
      <c r="CM2" s="6">
        <v>146</v>
      </c>
      <c r="CN2" s="6">
        <v>146</v>
      </c>
      <c r="CO2" s="6">
        <v>147</v>
      </c>
      <c r="CP2" s="6">
        <v>147</v>
      </c>
      <c r="CQ2" s="6">
        <v>153</v>
      </c>
      <c r="CR2" s="6">
        <v>153</v>
      </c>
      <c r="CS2" s="6">
        <v>157</v>
      </c>
      <c r="CT2" s="6">
        <v>157</v>
      </c>
      <c r="CU2" s="6">
        <v>159</v>
      </c>
      <c r="CV2" s="6">
        <v>159</v>
      </c>
      <c r="CW2" s="6">
        <v>163</v>
      </c>
      <c r="CX2" s="6">
        <v>163</v>
      </c>
      <c r="CY2" s="6">
        <v>165</v>
      </c>
      <c r="CZ2" s="6">
        <v>165</v>
      </c>
      <c r="DA2" s="6">
        <v>166</v>
      </c>
      <c r="DB2" s="6">
        <v>166</v>
      </c>
      <c r="DC2" s="6">
        <v>169</v>
      </c>
      <c r="DD2" s="6">
        <v>169</v>
      </c>
      <c r="DE2" s="6">
        <v>172</v>
      </c>
      <c r="DF2" s="6">
        <v>172</v>
      </c>
      <c r="DG2" s="6">
        <v>175</v>
      </c>
      <c r="DH2" s="6">
        <v>175</v>
      </c>
      <c r="DI2" s="6">
        <v>178</v>
      </c>
      <c r="DJ2" s="6">
        <v>178</v>
      </c>
      <c r="DK2" s="6">
        <v>181</v>
      </c>
      <c r="DL2" s="6">
        <v>181</v>
      </c>
      <c r="DM2" s="6">
        <v>182</v>
      </c>
      <c r="DN2" s="6">
        <v>182</v>
      </c>
      <c r="DO2" s="6">
        <v>185</v>
      </c>
      <c r="DP2" s="6">
        <v>185</v>
      </c>
      <c r="DQ2" s="6">
        <v>201</v>
      </c>
      <c r="DR2" s="6">
        <v>201</v>
      </c>
      <c r="DS2" s="6">
        <v>205</v>
      </c>
      <c r="DT2" s="6">
        <v>205</v>
      </c>
      <c r="DU2" s="6">
        <v>208</v>
      </c>
      <c r="DV2" s="6">
        <v>208</v>
      </c>
      <c r="DW2" s="6">
        <v>209</v>
      </c>
      <c r="DX2" s="6">
        <v>209</v>
      </c>
      <c r="DY2" s="6">
        <v>232</v>
      </c>
      <c r="DZ2" s="6">
        <v>232</v>
      </c>
      <c r="EA2" s="6">
        <v>238</v>
      </c>
      <c r="EB2" s="6">
        <v>238</v>
      </c>
      <c r="EC2" s="6">
        <v>103</v>
      </c>
      <c r="ED2" s="6">
        <v>103</v>
      </c>
      <c r="EE2" s="6">
        <v>103</v>
      </c>
    </row>
    <row r="3" spans="1:135" x14ac:dyDescent="0.25">
      <c r="A3" s="5" t="s">
        <v>177</v>
      </c>
      <c r="B3" s="6" t="s">
        <v>184</v>
      </c>
      <c r="C3" s="6" t="s">
        <v>184</v>
      </c>
      <c r="D3" s="6" t="s">
        <v>186</v>
      </c>
      <c r="E3" s="6" t="s">
        <v>186</v>
      </c>
      <c r="F3" s="6" t="s">
        <v>187</v>
      </c>
      <c r="G3" s="6" t="s">
        <v>187</v>
      </c>
      <c r="H3" s="6" t="s">
        <v>188</v>
      </c>
      <c r="I3" s="6" t="s">
        <v>188</v>
      </c>
      <c r="J3" s="6" t="s">
        <v>189</v>
      </c>
      <c r="K3" s="6" t="s">
        <v>189</v>
      </c>
      <c r="L3" s="6" t="s">
        <v>190</v>
      </c>
      <c r="M3" s="6" t="s">
        <v>190</v>
      </c>
      <c r="N3" s="6" t="s">
        <v>191</v>
      </c>
      <c r="O3" s="6" t="s">
        <v>191</v>
      </c>
      <c r="P3" s="6" t="s">
        <v>192</v>
      </c>
      <c r="Q3" s="6" t="s">
        <v>192</v>
      </c>
      <c r="R3" s="6" t="s">
        <v>193</v>
      </c>
      <c r="S3" s="6" t="s">
        <v>193</v>
      </c>
      <c r="T3" s="6" t="s">
        <v>194</v>
      </c>
      <c r="U3" s="6" t="s">
        <v>194</v>
      </c>
      <c r="V3" s="6" t="s">
        <v>194</v>
      </c>
      <c r="W3" s="6" t="s">
        <v>194</v>
      </c>
      <c r="X3" s="6" t="s">
        <v>194</v>
      </c>
      <c r="Y3" s="6" t="s">
        <v>195</v>
      </c>
      <c r="Z3" s="6" t="s">
        <v>195</v>
      </c>
      <c r="AA3" s="6" t="s">
        <v>196</v>
      </c>
      <c r="AB3" s="6" t="s">
        <v>196</v>
      </c>
      <c r="AC3" s="6" t="s">
        <v>197</v>
      </c>
      <c r="AD3" s="6" t="s">
        <v>197</v>
      </c>
      <c r="AE3" s="6" t="s">
        <v>198</v>
      </c>
      <c r="AF3" s="6" t="s">
        <v>198</v>
      </c>
      <c r="AG3" s="6" t="s">
        <v>199</v>
      </c>
      <c r="AH3" s="6" t="s">
        <v>199</v>
      </c>
      <c r="AI3" s="6" t="s">
        <v>200</v>
      </c>
      <c r="AJ3" s="6" t="s">
        <v>200</v>
      </c>
      <c r="AK3" s="6" t="s">
        <v>200</v>
      </c>
      <c r="AL3" s="6" t="s">
        <v>201</v>
      </c>
      <c r="AM3" s="6" t="s">
        <v>201</v>
      </c>
      <c r="AN3" s="6" t="s">
        <v>202</v>
      </c>
      <c r="AO3" s="6" t="s">
        <v>202</v>
      </c>
      <c r="AP3" s="6" t="s">
        <v>203</v>
      </c>
      <c r="AQ3" s="6" t="s">
        <v>203</v>
      </c>
      <c r="AR3" s="6" t="s">
        <v>204</v>
      </c>
      <c r="AS3" s="6" t="s">
        <v>204</v>
      </c>
      <c r="AT3" s="6" t="s">
        <v>205</v>
      </c>
      <c r="AU3" s="6" t="s">
        <v>205</v>
      </c>
      <c r="AV3" s="6" t="s">
        <v>206</v>
      </c>
      <c r="AW3" s="6" t="s">
        <v>206</v>
      </c>
      <c r="AX3" s="6" t="s">
        <v>207</v>
      </c>
      <c r="AY3" s="6" t="s">
        <v>207</v>
      </c>
      <c r="AZ3" s="6" t="s">
        <v>208</v>
      </c>
      <c r="BA3" s="6" t="s">
        <v>208</v>
      </c>
      <c r="BB3" s="6" t="s">
        <v>208</v>
      </c>
      <c r="BC3" s="6" t="s">
        <v>208</v>
      </c>
      <c r="BD3" s="6" t="s">
        <v>208</v>
      </c>
      <c r="BE3" s="6" t="s">
        <v>209</v>
      </c>
      <c r="BF3" s="6" t="s">
        <v>209</v>
      </c>
      <c r="BG3" s="6" t="s">
        <v>210</v>
      </c>
      <c r="BH3" s="6" t="s">
        <v>210</v>
      </c>
      <c r="BI3" s="6" t="s">
        <v>211</v>
      </c>
      <c r="BJ3" s="6" t="s">
        <v>211</v>
      </c>
      <c r="BK3" s="6" t="s">
        <v>212</v>
      </c>
      <c r="BL3" s="6" t="s">
        <v>212</v>
      </c>
      <c r="BM3" s="6" t="s">
        <v>213</v>
      </c>
      <c r="BN3" s="6" t="s">
        <v>213</v>
      </c>
      <c r="BO3" s="6" t="s">
        <v>214</v>
      </c>
      <c r="BP3" s="6" t="s">
        <v>214</v>
      </c>
      <c r="BQ3" s="6" t="s">
        <v>215</v>
      </c>
      <c r="BR3" s="6" t="s">
        <v>215</v>
      </c>
      <c r="BS3" s="6" t="s">
        <v>216</v>
      </c>
      <c r="BT3" s="6" t="s">
        <v>216</v>
      </c>
      <c r="BU3" s="6" t="s">
        <v>217</v>
      </c>
      <c r="BV3" s="6" t="s">
        <v>217</v>
      </c>
      <c r="BW3" s="6" t="s">
        <v>218</v>
      </c>
      <c r="BX3" s="6" t="s">
        <v>218</v>
      </c>
      <c r="BY3" s="6" t="s">
        <v>219</v>
      </c>
      <c r="BZ3" s="6" t="s">
        <v>219</v>
      </c>
      <c r="CA3" s="6" t="s">
        <v>220</v>
      </c>
      <c r="CB3" s="6" t="s">
        <v>220</v>
      </c>
      <c r="CC3" s="6" t="s">
        <v>221</v>
      </c>
      <c r="CD3" s="6" t="s">
        <v>221</v>
      </c>
      <c r="CE3" s="6" t="s">
        <v>222</v>
      </c>
      <c r="CF3" s="6" t="s">
        <v>222</v>
      </c>
      <c r="CG3" s="6" t="s">
        <v>223</v>
      </c>
      <c r="CH3" s="6" t="s">
        <v>223</v>
      </c>
      <c r="CI3" s="6" t="s">
        <v>224</v>
      </c>
      <c r="CJ3" s="6" t="s">
        <v>224</v>
      </c>
      <c r="CK3" s="6" t="s">
        <v>225</v>
      </c>
      <c r="CL3" s="6" t="s">
        <v>225</v>
      </c>
      <c r="CM3" s="6" t="s">
        <v>226</v>
      </c>
      <c r="CN3" s="6" t="s">
        <v>226</v>
      </c>
      <c r="CO3" s="6" t="s">
        <v>227</v>
      </c>
      <c r="CP3" s="6" t="s">
        <v>227</v>
      </c>
      <c r="CQ3" s="6" t="s">
        <v>228</v>
      </c>
      <c r="CR3" s="6" t="s">
        <v>228</v>
      </c>
      <c r="CS3" s="6" t="s">
        <v>229</v>
      </c>
      <c r="CT3" s="6" t="s">
        <v>229</v>
      </c>
      <c r="CU3" s="6" t="s">
        <v>230</v>
      </c>
      <c r="CV3" s="6" t="s">
        <v>230</v>
      </c>
      <c r="CW3" s="6" t="s">
        <v>231</v>
      </c>
      <c r="CX3" s="6" t="s">
        <v>231</v>
      </c>
      <c r="CY3" s="6" t="s">
        <v>232</v>
      </c>
      <c r="CZ3" s="6" t="s">
        <v>232</v>
      </c>
      <c r="DA3" s="6" t="s">
        <v>233</v>
      </c>
      <c r="DB3" s="6" t="s">
        <v>233</v>
      </c>
      <c r="DC3" s="6" t="s">
        <v>234</v>
      </c>
      <c r="DD3" s="6" t="s">
        <v>234</v>
      </c>
      <c r="DE3" s="6" t="s">
        <v>235</v>
      </c>
      <c r="DF3" s="6" t="s">
        <v>235</v>
      </c>
      <c r="DG3" s="6" t="s">
        <v>236</v>
      </c>
      <c r="DH3" s="6" t="s">
        <v>236</v>
      </c>
      <c r="DI3" s="6" t="s">
        <v>237</v>
      </c>
      <c r="DJ3" s="6" t="s">
        <v>237</v>
      </c>
      <c r="DK3" s="6" t="s">
        <v>238</v>
      </c>
      <c r="DL3" s="6" t="s">
        <v>238</v>
      </c>
      <c r="DM3" s="6" t="s">
        <v>239</v>
      </c>
      <c r="DN3" s="6" t="s">
        <v>239</v>
      </c>
      <c r="DO3" s="6" t="s">
        <v>240</v>
      </c>
      <c r="DP3" s="6" t="s">
        <v>240</v>
      </c>
      <c r="DQ3" s="6" t="s">
        <v>241</v>
      </c>
      <c r="DR3" s="6" t="s">
        <v>241</v>
      </c>
      <c r="DS3" s="6" t="s">
        <v>242</v>
      </c>
      <c r="DT3" s="6" t="s">
        <v>242</v>
      </c>
      <c r="DU3" s="6" t="s">
        <v>243</v>
      </c>
      <c r="DV3" s="6" t="s">
        <v>243</v>
      </c>
      <c r="DW3" s="6" t="s">
        <v>244</v>
      </c>
      <c r="DX3" s="6" t="s">
        <v>244</v>
      </c>
      <c r="DY3" s="6" t="s">
        <v>245</v>
      </c>
      <c r="DZ3" s="6" t="s">
        <v>245</v>
      </c>
      <c r="EA3" s="6" t="s">
        <v>246</v>
      </c>
      <c r="EB3" s="6" t="s">
        <v>246</v>
      </c>
      <c r="EC3" s="6" t="s">
        <v>247</v>
      </c>
      <c r="ED3" s="6" t="s">
        <v>247</v>
      </c>
      <c r="EE3" s="6" t="s">
        <v>247</v>
      </c>
    </row>
    <row r="4" spans="1:135" x14ac:dyDescent="0.25">
      <c r="A4" s="5" t="s">
        <v>178</v>
      </c>
      <c r="B4" s="6">
        <v>0.99952006105533597</v>
      </c>
      <c r="C4" s="6">
        <v>0.99956214219775796</v>
      </c>
      <c r="D4" s="6">
        <v>0.99967218078687603</v>
      </c>
      <c r="E4" s="6">
        <v>0.99970536244196495</v>
      </c>
      <c r="F4" s="6">
        <v>0.99986532405159201</v>
      </c>
      <c r="G4" s="6">
        <v>0.99992691784498799</v>
      </c>
      <c r="H4" s="6">
        <v>0.99917245055942305</v>
      </c>
      <c r="I4" s="6">
        <v>0.99950577754243997</v>
      </c>
      <c r="J4" s="6">
        <v>0.99955179679745498</v>
      </c>
      <c r="K4" s="6">
        <v>0.99971158226389001</v>
      </c>
      <c r="L4" s="6">
        <v>0.99972977212277103</v>
      </c>
      <c r="M4" s="6">
        <v>0.99973741450576803</v>
      </c>
      <c r="N4" s="6">
        <v>0.999321551570587</v>
      </c>
      <c r="O4" s="6">
        <v>0.99854716649490505</v>
      </c>
      <c r="P4" s="6">
        <v>0.99954659853050498</v>
      </c>
      <c r="Q4" s="6">
        <v>0.99993360740651005</v>
      </c>
      <c r="R4" s="6">
        <v>0.99968430849315604</v>
      </c>
      <c r="S4" s="6">
        <v>0.99972358597123701</v>
      </c>
      <c r="T4" s="6">
        <v>0.993331335201733</v>
      </c>
      <c r="U4" s="6">
        <v>0.99601631663916301</v>
      </c>
      <c r="V4" s="6">
        <v>0.99917270200452601</v>
      </c>
      <c r="W4" s="6">
        <v>0.99555914575288895</v>
      </c>
      <c r="X4" s="6">
        <v>0.99956614062990801</v>
      </c>
      <c r="Y4" s="6">
        <v>0.99981156577428598</v>
      </c>
      <c r="Z4" s="6">
        <v>0.999817539854858</v>
      </c>
      <c r="AA4" s="6">
        <v>0.99974579193333002</v>
      </c>
      <c r="AB4" s="6">
        <v>0.999723548136911</v>
      </c>
      <c r="AC4" s="6">
        <v>0.99981685607999704</v>
      </c>
      <c r="AD4" s="6">
        <v>0.99984886299468001</v>
      </c>
      <c r="AE4" s="6">
        <v>0.99979450102564305</v>
      </c>
      <c r="AF4" s="6">
        <v>0.99985992174699001</v>
      </c>
      <c r="AG4" s="6">
        <v>0.99977673286399005</v>
      </c>
      <c r="AH4" s="6">
        <v>0.99979851070858305</v>
      </c>
      <c r="AI4" s="6">
        <v>0.99993755243147397</v>
      </c>
      <c r="AJ4" s="6">
        <v>0.99993706153965001</v>
      </c>
      <c r="AK4" s="6">
        <v>0.99993718579676105</v>
      </c>
      <c r="AL4" s="6">
        <v>0.99975699653686401</v>
      </c>
      <c r="AM4" s="6">
        <v>0.99986880241454101</v>
      </c>
      <c r="AN4" s="6">
        <v>0.99973526987129102</v>
      </c>
      <c r="AO4" s="6">
        <v>0.99979564325843495</v>
      </c>
      <c r="AP4" s="6">
        <v>0.99973697613299795</v>
      </c>
      <c r="AQ4" s="6">
        <v>0.99982595637893201</v>
      </c>
      <c r="AR4" s="6">
        <v>0.99968534278586896</v>
      </c>
      <c r="AS4" s="6">
        <v>0.99980892617204398</v>
      </c>
      <c r="AT4" s="6">
        <v>0.99978213890508505</v>
      </c>
      <c r="AU4" s="6">
        <v>0.99989104830228404</v>
      </c>
      <c r="AV4" s="6">
        <v>0.99977633813871503</v>
      </c>
      <c r="AW4" s="6">
        <v>0.99989227422849702</v>
      </c>
      <c r="AX4" s="6">
        <v>0.99982057234732802</v>
      </c>
      <c r="AY4" s="6">
        <v>0.99989738509891002</v>
      </c>
      <c r="AZ4" s="6">
        <v>0.999897488431021</v>
      </c>
      <c r="BA4" s="6">
        <v>0.99987489347348202</v>
      </c>
      <c r="BB4" s="6">
        <v>0.99992402280217596</v>
      </c>
      <c r="BC4" s="6">
        <v>0.99983128483172301</v>
      </c>
      <c r="BD4" s="6">
        <v>0.99994895628505098</v>
      </c>
      <c r="BE4" s="6">
        <v>0.99979824618281998</v>
      </c>
      <c r="BF4" s="6">
        <v>0.99972470619484699</v>
      </c>
      <c r="BG4" s="6">
        <v>0.999758580019253</v>
      </c>
      <c r="BH4" s="6">
        <v>0.99977093347632495</v>
      </c>
      <c r="BI4" s="6">
        <v>0.999832932605075</v>
      </c>
      <c r="BJ4" s="6">
        <v>0.99982545823776203</v>
      </c>
      <c r="BK4" s="6">
        <v>0.99983412529767401</v>
      </c>
      <c r="BL4" s="6">
        <v>0.99984462830455201</v>
      </c>
      <c r="BM4" s="6">
        <v>0.99995055887723905</v>
      </c>
      <c r="BN4" s="6">
        <v>0.999974872270461</v>
      </c>
      <c r="BO4" s="6">
        <v>0.99982650995920397</v>
      </c>
      <c r="BP4" s="6">
        <v>0.99980883655981001</v>
      </c>
      <c r="BQ4" s="6">
        <v>0.99498667797572604</v>
      </c>
      <c r="BR4" s="6">
        <v>0.99562056196845306</v>
      </c>
      <c r="BS4" s="6">
        <v>0.99974648821927203</v>
      </c>
      <c r="BT4" s="6">
        <v>0.99977314034567999</v>
      </c>
      <c r="BU4" s="6">
        <v>0.99978034017109996</v>
      </c>
      <c r="BV4" s="6">
        <v>0.99980942523622496</v>
      </c>
      <c r="BW4" s="6">
        <v>0.99984544764454197</v>
      </c>
      <c r="BX4" s="6">
        <v>0.99982599281914097</v>
      </c>
      <c r="BY4" s="6">
        <v>0.99983212498419605</v>
      </c>
      <c r="BZ4" s="6">
        <v>0.99981258751718505</v>
      </c>
      <c r="CA4" s="6">
        <v>0.99985140490797497</v>
      </c>
      <c r="CB4" s="6">
        <v>0.99967770144660895</v>
      </c>
      <c r="CC4" s="6">
        <v>0.99974802027339504</v>
      </c>
      <c r="CD4" s="6">
        <v>0.999793811962983</v>
      </c>
      <c r="CE4" s="6">
        <v>0.99978244637314395</v>
      </c>
      <c r="CF4" s="6">
        <v>0.999873457329437</v>
      </c>
      <c r="CG4" s="6">
        <v>0.99978636015342104</v>
      </c>
      <c r="CH4" s="6">
        <v>0.99984320485381095</v>
      </c>
      <c r="CI4" s="6">
        <v>0.99982589284836698</v>
      </c>
      <c r="CJ4" s="6">
        <v>0.99985835843320703</v>
      </c>
      <c r="CK4" s="6">
        <v>0.999835056607144</v>
      </c>
      <c r="CL4" s="6">
        <v>0.99984915098679505</v>
      </c>
      <c r="CM4" s="6">
        <v>0.99981332756628505</v>
      </c>
      <c r="CN4" s="6">
        <v>0.99979903928023695</v>
      </c>
      <c r="CO4" s="6">
        <v>0.99981637790370403</v>
      </c>
      <c r="CP4" s="6">
        <v>0.99980048824416701</v>
      </c>
      <c r="CQ4" s="6">
        <v>0.99980688739444001</v>
      </c>
      <c r="CR4" s="6">
        <v>0.99984237901355599</v>
      </c>
      <c r="CS4" s="6">
        <v>0.99980293164004896</v>
      </c>
      <c r="CT4" s="6">
        <v>0.99981925895086199</v>
      </c>
      <c r="CU4" s="6">
        <v>0.99980245828205305</v>
      </c>
      <c r="CV4" s="6">
        <v>0.99984443875163298</v>
      </c>
      <c r="CW4" s="6">
        <v>0.99985285523577105</v>
      </c>
      <c r="CX4" s="6">
        <v>0.99981513500671304</v>
      </c>
      <c r="CY4" s="6">
        <v>0.99979340774519998</v>
      </c>
      <c r="CZ4" s="6">
        <v>0.99985101630446804</v>
      </c>
      <c r="DA4" s="6">
        <v>0.999846238822786</v>
      </c>
      <c r="DB4" s="6">
        <v>0.99984683457090295</v>
      </c>
      <c r="DC4" s="6">
        <v>0.999818466761633</v>
      </c>
      <c r="DD4" s="6">
        <v>0.99983818662905799</v>
      </c>
      <c r="DE4" s="6">
        <v>0.99986497203876701</v>
      </c>
      <c r="DF4" s="6">
        <v>0.99984057712444496</v>
      </c>
      <c r="DG4" s="6">
        <v>0.99985290155588902</v>
      </c>
      <c r="DH4" s="6">
        <v>0.99981528166883205</v>
      </c>
      <c r="DI4" s="6">
        <v>0.99986675139620396</v>
      </c>
      <c r="DJ4" s="6">
        <v>0.99984231640642196</v>
      </c>
      <c r="DK4" s="6">
        <v>0.99978788277029396</v>
      </c>
      <c r="DL4" s="6">
        <v>0.99979752040860403</v>
      </c>
      <c r="DM4" s="6">
        <v>0.99987072417590706</v>
      </c>
      <c r="DN4" s="6">
        <v>0.99985573817115103</v>
      </c>
      <c r="DO4" s="6">
        <v>0.99989292644336702</v>
      </c>
      <c r="DP4" s="6">
        <v>0.99984151407237898</v>
      </c>
      <c r="DQ4" s="6">
        <v>0.99988958133179895</v>
      </c>
      <c r="DR4" s="6">
        <v>0.99983550235865104</v>
      </c>
      <c r="DS4" s="6">
        <v>0.99946436767401003</v>
      </c>
      <c r="DT4" s="6">
        <v>0.99973084064828699</v>
      </c>
      <c r="DU4" s="6">
        <v>0.99978682267555896</v>
      </c>
      <c r="DV4" s="6">
        <v>0.99978706199300404</v>
      </c>
      <c r="DW4" s="6">
        <v>0.99982039421164104</v>
      </c>
      <c r="DX4" s="6">
        <v>0.99976686841638596</v>
      </c>
      <c r="DY4" s="6">
        <v>0.99986957780323105</v>
      </c>
      <c r="DZ4" s="6">
        <v>0.99983570775135799</v>
      </c>
      <c r="EA4" s="6">
        <v>0.99983944383465195</v>
      </c>
      <c r="EB4" s="6">
        <v>0.99981932051582501</v>
      </c>
      <c r="EC4" s="6"/>
      <c r="ED4" s="6"/>
      <c r="EE4" s="6"/>
    </row>
    <row r="5" spans="1:135" x14ac:dyDescent="0.25">
      <c r="A5" s="5" t="s">
        <v>179</v>
      </c>
      <c r="B5" s="6">
        <v>1.3582309067108E-2</v>
      </c>
      <c r="C5" s="7">
        <v>5.7097980412672297E-5</v>
      </c>
      <c r="D5" s="6">
        <v>5.6995410457544296E-3</v>
      </c>
      <c r="E5" s="7">
        <v>9.4425915224726699E-5</v>
      </c>
      <c r="F5" s="6">
        <v>4.3885738619319501E-3</v>
      </c>
      <c r="G5" s="7">
        <v>4.2537984706782297E-5</v>
      </c>
      <c r="H5" s="6">
        <v>2.8633572799708198E-2</v>
      </c>
      <c r="I5" s="6">
        <v>1.323225057145E-3</v>
      </c>
      <c r="J5" s="6">
        <v>2.0276415684470198E-2</v>
      </c>
      <c r="K5" s="6">
        <v>6.7889318887691104E-4</v>
      </c>
      <c r="L5" s="6">
        <v>2.5842981428415301E-2</v>
      </c>
      <c r="M5" s="6">
        <v>2.16052491678605E-4</v>
      </c>
      <c r="N5" s="6">
        <v>1.5995112850343898E-2</v>
      </c>
      <c r="O5" s="6">
        <v>1.5916400507585E-4</v>
      </c>
      <c r="P5" s="6">
        <v>1.64701037945274E-3</v>
      </c>
      <c r="Q5" s="7">
        <v>1.6078702063818601E-5</v>
      </c>
      <c r="R5" s="6">
        <v>3.0580712717023499E-2</v>
      </c>
      <c r="S5" s="6">
        <v>4.6125443758074901E-4</v>
      </c>
      <c r="T5" s="6">
        <v>0.42079081781195099</v>
      </c>
      <c r="U5" s="6">
        <v>1.07603783479381E-4</v>
      </c>
      <c r="V5" s="7">
        <v>1.7919594552599999E-5</v>
      </c>
      <c r="W5" s="6">
        <v>1.50685813334844E-3</v>
      </c>
      <c r="X5" s="6">
        <v>1.8155031033753401E-4</v>
      </c>
      <c r="Y5" s="6">
        <v>4.26935778869834E-2</v>
      </c>
      <c r="Z5" s="6">
        <v>2.4417339125398299E-3</v>
      </c>
      <c r="AA5" s="6">
        <v>3.01236834012855E-3</v>
      </c>
      <c r="AB5" s="6">
        <v>2.21608636656193E-4</v>
      </c>
      <c r="AC5" s="6">
        <v>4.1659700406625901E-2</v>
      </c>
      <c r="AD5" s="6">
        <v>8.1210228049018798E-3</v>
      </c>
      <c r="AE5" s="6">
        <v>3.6922439206155303E-2</v>
      </c>
      <c r="AF5" s="6">
        <v>1.09340140366216E-2</v>
      </c>
      <c r="AG5" s="6">
        <v>4.7879910899188097E-2</v>
      </c>
      <c r="AH5" s="6">
        <v>4.8885540224912699E-3</v>
      </c>
      <c r="AI5" s="6">
        <v>4.2106516247230302E-2</v>
      </c>
      <c r="AJ5" s="6">
        <v>2.1932844989582998</v>
      </c>
      <c r="AK5" s="6">
        <v>8.9996641989461609E-3</v>
      </c>
      <c r="AL5" s="6">
        <v>4.2052249201267301E-2</v>
      </c>
      <c r="AM5" s="6">
        <v>2.0061726059716602E-2</v>
      </c>
      <c r="AN5" s="6">
        <v>9.4315521893447996E-3</v>
      </c>
      <c r="AO5" s="6">
        <v>5.8749934992384702E-3</v>
      </c>
      <c r="AP5" s="6">
        <v>2.1949884967743201E-2</v>
      </c>
      <c r="AQ5" s="6">
        <v>1.6336825493840901E-2</v>
      </c>
      <c r="AR5" s="6">
        <v>6.3719782227859203E-3</v>
      </c>
      <c r="AS5" s="6">
        <v>2.2524713206677201E-3</v>
      </c>
      <c r="AT5" s="6">
        <v>2.1688883684974802E-2</v>
      </c>
      <c r="AU5" s="6">
        <v>2.7645991877634098E-3</v>
      </c>
      <c r="AV5" s="6">
        <v>1.03916587499113E-2</v>
      </c>
      <c r="AW5" s="6">
        <v>2.1453155499187599E-3</v>
      </c>
      <c r="AX5" s="6">
        <v>7.0059423911099997E-3</v>
      </c>
      <c r="AY5" s="6">
        <v>1.61432483672864E-3</v>
      </c>
      <c r="AZ5" s="6">
        <v>4.6549221860912599E-4</v>
      </c>
      <c r="BA5" s="6">
        <v>1.20643274698303E-3</v>
      </c>
      <c r="BB5" s="6">
        <v>0.114195801796487</v>
      </c>
      <c r="BC5" s="6">
        <v>1.4691111395533001E-4</v>
      </c>
      <c r="BD5" s="6">
        <v>5.7610733379095404E-4</v>
      </c>
      <c r="BE5" s="6">
        <v>4.2824653561318003E-2</v>
      </c>
      <c r="BF5" s="6">
        <v>4.33071264791271E-3</v>
      </c>
      <c r="BG5" s="6">
        <v>5.7766941740233599E-2</v>
      </c>
      <c r="BH5" s="6">
        <v>6.1763181556092998E-3</v>
      </c>
      <c r="BI5" s="6">
        <v>7.3037600929069899E-2</v>
      </c>
      <c r="BJ5" s="6">
        <v>1.52272886708451E-2</v>
      </c>
      <c r="BK5" s="6">
        <v>3.6932979750194703E-2</v>
      </c>
      <c r="BL5" s="6">
        <v>1.40866606029102E-2</v>
      </c>
      <c r="BM5" s="6">
        <v>6.4497199164409103E-2</v>
      </c>
      <c r="BN5" s="6">
        <v>3.2928923824295797E-2</v>
      </c>
      <c r="BO5" s="6">
        <v>1.07722916764813E-2</v>
      </c>
      <c r="BP5" s="6">
        <v>8.0897092632308907E-3</v>
      </c>
      <c r="BQ5" s="6">
        <v>2.1917313473270101E-2</v>
      </c>
      <c r="BR5" s="6">
        <v>2.3868519745654002E-2</v>
      </c>
      <c r="BS5" s="6">
        <v>6.3185996920768397E-3</v>
      </c>
      <c r="BT5" s="6">
        <v>4.0477588959414801E-3</v>
      </c>
      <c r="BU5" s="6">
        <v>6.9495447874638502E-2</v>
      </c>
      <c r="BV5" s="6">
        <v>2.1335501644029999E-2</v>
      </c>
      <c r="BW5" s="6">
        <v>1.7323063576629098E-2</v>
      </c>
      <c r="BX5" s="6">
        <v>7.2013292680125299E-3</v>
      </c>
      <c r="BY5" s="6">
        <v>2.5792574794189501E-2</v>
      </c>
      <c r="BZ5" s="6">
        <v>1.0197689348965601E-2</v>
      </c>
      <c r="CA5" s="6">
        <v>1.2072943111939001E-3</v>
      </c>
      <c r="CB5" s="6">
        <v>2.34006354956692E-4</v>
      </c>
      <c r="CC5" s="6">
        <v>7.5349572678081206E-2</v>
      </c>
      <c r="CD5" s="6">
        <v>1.8067546610849E-2</v>
      </c>
      <c r="CE5" s="6">
        <v>9.7436213937234003E-3</v>
      </c>
      <c r="CF5" s="6">
        <v>3.7519112667395598E-3</v>
      </c>
      <c r="CG5" s="6">
        <v>8.9109223812730898E-2</v>
      </c>
      <c r="CH5" s="6">
        <v>5.5051805756901002E-2</v>
      </c>
      <c r="CI5" s="6">
        <v>8.4155925362919604E-2</v>
      </c>
      <c r="CJ5" s="6">
        <v>6.7629490451124097E-2</v>
      </c>
      <c r="CK5" s="6">
        <v>9.8424188134597496E-2</v>
      </c>
      <c r="CL5" s="6">
        <v>6.6437193918933393E-2</v>
      </c>
      <c r="CM5" s="6">
        <v>1.7108037054996E-2</v>
      </c>
      <c r="CN5" s="6">
        <v>1.2861969624728501E-2</v>
      </c>
      <c r="CO5" s="6">
        <v>1.4594580233546799E-2</v>
      </c>
      <c r="CP5" s="6">
        <v>1.10627119199188E-2</v>
      </c>
      <c r="CQ5" s="6">
        <v>5.2401810529740897E-2</v>
      </c>
      <c r="CR5" s="6">
        <v>4.41883540223083E-2</v>
      </c>
      <c r="CS5" s="6">
        <v>1.6796852756026201E-2</v>
      </c>
      <c r="CT5" s="6">
        <v>2.0447267955108199E-2</v>
      </c>
      <c r="CU5" s="6">
        <v>0.101077364086934</v>
      </c>
      <c r="CV5" s="6">
        <v>0.11395055329817801</v>
      </c>
      <c r="CW5" s="6">
        <v>2.51945634042374E-2</v>
      </c>
      <c r="CX5" s="6">
        <v>2.7444352947974999E-2</v>
      </c>
      <c r="CY5" s="6">
        <v>0.10000435686676699</v>
      </c>
      <c r="CZ5" s="6">
        <v>0.11627623346479</v>
      </c>
      <c r="DA5" s="6">
        <v>3.3509667939091603E-2</v>
      </c>
      <c r="DB5" s="6">
        <v>3.9941115655899299E-2</v>
      </c>
      <c r="DC5" s="6">
        <v>0.101808467965397</v>
      </c>
      <c r="DD5" s="6">
        <v>0.13090656232513001</v>
      </c>
      <c r="DE5" s="6">
        <v>2.2455128419999401E-2</v>
      </c>
      <c r="DF5" s="6">
        <v>3.0201196135767501E-2</v>
      </c>
      <c r="DG5" s="6">
        <v>9.9157402268575806E-2</v>
      </c>
      <c r="DH5" s="6">
        <v>7.7009574001657699E-2</v>
      </c>
      <c r="DI5" s="6">
        <v>2.8564550990967798E-2</v>
      </c>
      <c r="DJ5" s="6">
        <v>3.6747319352560703E-2</v>
      </c>
      <c r="DK5" s="6">
        <v>9.5870955359373899E-2</v>
      </c>
      <c r="DL5" s="6">
        <v>0.17536926024199201</v>
      </c>
      <c r="DM5" s="6">
        <v>2.40887135584954E-2</v>
      </c>
      <c r="DN5" s="6">
        <v>4.5056413946719498E-2</v>
      </c>
      <c r="DO5" s="6">
        <v>3.1546203561028399E-2</v>
      </c>
      <c r="DP5" s="6">
        <v>5.2791140047279597E-2</v>
      </c>
      <c r="DQ5" s="6">
        <v>3.5882242079250497E-2</v>
      </c>
      <c r="DR5" s="6">
        <v>7.7888639528347597E-2</v>
      </c>
      <c r="DS5" s="6">
        <v>4.49302554665637E-2</v>
      </c>
      <c r="DT5" s="6">
        <v>8.15473411677482E-2</v>
      </c>
      <c r="DU5" s="6">
        <v>4.21458863405825E-2</v>
      </c>
      <c r="DV5" s="6">
        <v>7.2070331036941396E-2</v>
      </c>
      <c r="DW5" s="6">
        <v>6.7356233915962696E-2</v>
      </c>
      <c r="DX5" s="6">
        <v>0.104216986426641</v>
      </c>
      <c r="DY5" s="6">
        <v>9.0486626047722896E-2</v>
      </c>
      <c r="DZ5" s="6">
        <v>0.164020979700224</v>
      </c>
      <c r="EA5" s="6">
        <v>8.8270628321126601E-2</v>
      </c>
      <c r="EB5" s="6">
        <v>0.175156748068172</v>
      </c>
      <c r="EC5" s="6"/>
      <c r="ED5" s="6"/>
      <c r="EE5" s="6"/>
    </row>
    <row r="6" spans="1:135" x14ac:dyDescent="0.25">
      <c r="A6" s="5" t="s">
        <v>180</v>
      </c>
      <c r="B6" s="6">
        <v>3.66270714650954E-3</v>
      </c>
      <c r="C6" s="7">
        <v>1.9238101470886501E-5</v>
      </c>
      <c r="D6" s="7">
        <v>5.59292710878713E-5</v>
      </c>
      <c r="E6" s="6">
        <v>0</v>
      </c>
      <c r="F6" s="6">
        <v>1.01233431665705E-2</v>
      </c>
      <c r="G6" s="7">
        <v>6.7154694307778101E-5</v>
      </c>
      <c r="H6" s="6">
        <v>0.26931682269670998</v>
      </c>
      <c r="I6" s="6">
        <v>1.5741445542785299E-2</v>
      </c>
      <c r="J6" s="6">
        <v>7.7125854332113697E-3</v>
      </c>
      <c r="K6" s="6">
        <v>2.4634758875857998E-4</v>
      </c>
      <c r="L6" s="6">
        <v>2.7709039416681201E-2</v>
      </c>
      <c r="M6" s="6">
        <v>2.0457984070713101E-4</v>
      </c>
      <c r="N6" s="6">
        <v>0.50910517409728595</v>
      </c>
      <c r="O6" s="6">
        <v>0.26231505747460798</v>
      </c>
      <c r="P6" s="6">
        <v>2.94962993253171E-2</v>
      </c>
      <c r="Q6" s="6">
        <v>1.5854517444780099E-3</v>
      </c>
      <c r="R6" s="6">
        <v>5.2181016516229999</v>
      </c>
      <c r="S6" s="6">
        <v>2.9472255176758898E-2</v>
      </c>
      <c r="T6" s="6">
        <v>2.53178106097719</v>
      </c>
      <c r="U6" s="6">
        <v>8.1341703731163499E-4</v>
      </c>
      <c r="V6" s="7">
        <v>1.27693651288621E-5</v>
      </c>
      <c r="W6" s="6">
        <v>2.82438719593507E-2</v>
      </c>
      <c r="X6" s="6">
        <v>2.07712949378576E-4</v>
      </c>
      <c r="Y6" s="6">
        <v>5.4537885978998999E-3</v>
      </c>
      <c r="Z6" s="6">
        <v>1.4053961124948399E-4</v>
      </c>
      <c r="AA6" s="6">
        <v>1.1708189563160601E-3</v>
      </c>
      <c r="AB6" s="7">
        <v>1.27400305016901E-5</v>
      </c>
      <c r="AC6" s="6">
        <v>1.0802892924810401</v>
      </c>
      <c r="AD6" s="6">
        <v>1.8725956751354501E-3</v>
      </c>
      <c r="AE6" s="6">
        <v>9.5792582962121606E-2</v>
      </c>
      <c r="AF6" s="6">
        <v>1.8445076332512099E-3</v>
      </c>
      <c r="AG6" s="6">
        <v>5.2885304165155604E-3</v>
      </c>
      <c r="AH6" s="6">
        <v>2.1096252287161301E-4</v>
      </c>
      <c r="AI6" s="6">
        <v>2.8598547941005399</v>
      </c>
      <c r="AJ6" s="6">
        <v>4.8899737480511298</v>
      </c>
      <c r="AK6" s="6">
        <v>2.1023196956498898E-2</v>
      </c>
      <c r="AL6" s="6">
        <v>5.9354227231985998E-4</v>
      </c>
      <c r="AM6" s="6">
        <v>2.2988554752325101E-4</v>
      </c>
      <c r="AN6" s="6">
        <v>1.1070739388212201E-3</v>
      </c>
      <c r="AO6" s="6">
        <v>6.6798173341265201E-4</v>
      </c>
      <c r="AP6" s="6">
        <v>2.6848758902261998E-3</v>
      </c>
      <c r="AQ6" s="6">
        <v>1.6810961270751401E-3</v>
      </c>
      <c r="AR6" s="6">
        <v>3.7605285140848502E-3</v>
      </c>
      <c r="AS6" s="6">
        <v>1.4512560717283201E-3</v>
      </c>
      <c r="AT6" s="6">
        <v>2.3188858267316498E-3</v>
      </c>
      <c r="AU6" s="7">
        <v>5.1137847871293399E-5</v>
      </c>
      <c r="AV6" s="6">
        <v>1.49603265714413E-2</v>
      </c>
      <c r="AW6" s="7">
        <v>7.0297720937136806E-5</v>
      </c>
      <c r="AX6" s="6">
        <v>0.14158740639165901</v>
      </c>
      <c r="AY6" s="7">
        <v>7.0342703588941203E-5</v>
      </c>
      <c r="AZ6" s="6">
        <v>4.5707394623012702E-2</v>
      </c>
      <c r="BA6" s="6">
        <v>9.8541758257531305E-3</v>
      </c>
      <c r="BB6" s="6">
        <v>5.7060180564408799E-3</v>
      </c>
      <c r="BC6" s="7">
        <v>9.5824019404062503E-6</v>
      </c>
      <c r="BD6" s="6">
        <v>3.19859229929139E-3</v>
      </c>
      <c r="BE6" s="6">
        <v>5.8970416488454496E-4</v>
      </c>
      <c r="BF6" s="7">
        <v>3.8383215437678197E-5</v>
      </c>
      <c r="BG6" s="6">
        <v>1.4211421201544799E-3</v>
      </c>
      <c r="BH6" s="6">
        <v>1.3751213059196599E-4</v>
      </c>
      <c r="BI6" s="6">
        <v>9.3493734133902801E-2</v>
      </c>
      <c r="BJ6" s="6">
        <v>1.9440958181604399E-2</v>
      </c>
      <c r="BK6" s="6">
        <v>1.7795789235816001E-3</v>
      </c>
      <c r="BL6" s="6">
        <v>6.3282562267409604E-4</v>
      </c>
      <c r="BM6" s="6">
        <v>5.0288091918239998E-3</v>
      </c>
      <c r="BN6" s="6">
        <v>3.14237523586742E-3</v>
      </c>
      <c r="BO6" s="6">
        <v>2.5035891710313899E-4</v>
      </c>
      <c r="BP6" s="6">
        <v>1.8539065941791999E-4</v>
      </c>
      <c r="BQ6" s="6">
        <v>1.12742449711479E-3</v>
      </c>
      <c r="BR6" s="6">
        <v>1.1472082133452701E-3</v>
      </c>
      <c r="BS6" s="6">
        <v>1.1440916050978E-4</v>
      </c>
      <c r="BT6" s="7">
        <v>4.4657374630703402E-5</v>
      </c>
      <c r="BU6" s="6">
        <v>2.8274617009807598E-3</v>
      </c>
      <c r="BV6" s="6">
        <v>6.6136029773984704E-4</v>
      </c>
      <c r="BW6" s="6">
        <v>2.4635191578770599E-3</v>
      </c>
      <c r="BX6" s="6">
        <v>1.1384623161545099E-3</v>
      </c>
      <c r="BY6" s="6">
        <v>1.1857669528884699E-2</v>
      </c>
      <c r="BZ6" s="6">
        <v>4.7499686843987098E-3</v>
      </c>
      <c r="CA6" s="7">
        <v>3.9401308634822097E-5</v>
      </c>
      <c r="CB6" s="7">
        <v>3.1830520623891702E-6</v>
      </c>
      <c r="CC6" s="6">
        <v>4.5755048402768499E-4</v>
      </c>
      <c r="CD6" s="7">
        <v>7.3592247157807901E-5</v>
      </c>
      <c r="CE6" s="6">
        <v>1.4148430520841101E-3</v>
      </c>
      <c r="CF6" s="6">
        <v>6.2313567238716095E-4</v>
      </c>
      <c r="CG6" s="6">
        <v>2.7485873062680901E-3</v>
      </c>
      <c r="CH6" s="6">
        <v>1.6596197772067701E-3</v>
      </c>
      <c r="CI6" s="6">
        <v>1.33149966275504E-2</v>
      </c>
      <c r="CJ6" s="6">
        <v>1.0791394194496901E-2</v>
      </c>
      <c r="CK6" s="6">
        <v>2.81457602622692E-3</v>
      </c>
      <c r="CL6" s="6">
        <v>1.99498864702912E-3</v>
      </c>
      <c r="CM6" s="6">
        <v>4.3212265764343798E-4</v>
      </c>
      <c r="CN6" s="6">
        <v>3.6121351062960602E-4</v>
      </c>
      <c r="CO6" s="6">
        <v>3.82565771745981E-4</v>
      </c>
      <c r="CP6" s="6">
        <v>3.1011673076368501E-4</v>
      </c>
      <c r="CQ6" s="6">
        <v>6.7252307016837896E-3</v>
      </c>
      <c r="CR6" s="6">
        <v>5.6450120278479701E-3</v>
      </c>
      <c r="CS6" s="6">
        <v>4.1560868397326901E-4</v>
      </c>
      <c r="CT6" s="6">
        <v>5.5920090613135998E-4</v>
      </c>
      <c r="CU6" s="6">
        <v>3.0767887215932301E-3</v>
      </c>
      <c r="CV6" s="6">
        <v>3.4841720105390798E-3</v>
      </c>
      <c r="CW6" s="6">
        <v>7.7273358303069702E-4</v>
      </c>
      <c r="CX6" s="6">
        <v>8.6295560106345898E-4</v>
      </c>
      <c r="CY6" s="6">
        <v>2.4993596791319799E-3</v>
      </c>
      <c r="CZ6" s="6">
        <v>2.56340221940294E-3</v>
      </c>
      <c r="DA6" s="6">
        <v>8.94813094209713E-4</v>
      </c>
      <c r="DB6" s="6">
        <v>1.01654290670688E-3</v>
      </c>
      <c r="DC6" s="6">
        <v>2.62026014476297E-3</v>
      </c>
      <c r="DD6" s="6">
        <v>3.25068688798182E-3</v>
      </c>
      <c r="DE6" s="6">
        <v>6.8637690378857896E-4</v>
      </c>
      <c r="DF6" s="6">
        <v>9.4958774324650601E-4</v>
      </c>
      <c r="DG6" s="6">
        <v>2.8274553893542298E-3</v>
      </c>
      <c r="DH6" s="6">
        <v>2.0935800062210699E-3</v>
      </c>
      <c r="DI6" s="6">
        <v>2.0082459246257699E-4</v>
      </c>
      <c r="DJ6" s="6">
        <v>2.5873330861478599E-4</v>
      </c>
      <c r="DK6" s="6">
        <v>7.7679245742561399E-4</v>
      </c>
      <c r="DL6" s="6">
        <v>1.6168703987248199E-3</v>
      </c>
      <c r="DM6" s="6">
        <v>1.0073644921798E-2</v>
      </c>
      <c r="DN6" s="6">
        <v>1.90578326203646E-2</v>
      </c>
      <c r="DO6" s="6">
        <v>1.00404349809681E-4</v>
      </c>
      <c r="DP6" s="6">
        <v>1.3089173749150301E-4</v>
      </c>
      <c r="DQ6" s="6">
        <v>1.3886169621165199E-2</v>
      </c>
      <c r="DR6" s="6">
        <v>2.79407337185676E-2</v>
      </c>
      <c r="DS6" s="6">
        <v>0.128437593390298</v>
      </c>
      <c r="DT6" s="6">
        <v>0.22623343385411901</v>
      </c>
      <c r="DU6" s="6">
        <v>3.6184835436579E-3</v>
      </c>
      <c r="DV6" s="6">
        <v>5.7442340677059103E-3</v>
      </c>
      <c r="DW6" s="6">
        <v>1.98445856267639E-3</v>
      </c>
      <c r="DX6" s="6">
        <v>2.7939747888492401E-3</v>
      </c>
      <c r="DY6" s="6">
        <v>3.5891916665209802E-3</v>
      </c>
      <c r="DZ6" s="6">
        <v>6.6184002177311196E-3</v>
      </c>
      <c r="EA6" s="6">
        <v>1.50884958226729E-3</v>
      </c>
      <c r="EB6" s="6">
        <v>2.92774852287884E-3</v>
      </c>
      <c r="EC6" s="6"/>
      <c r="ED6" s="6"/>
      <c r="EE6" s="6"/>
    </row>
    <row r="7" spans="1:135" x14ac:dyDescent="0.25">
      <c r="A7" s="5" t="s">
        <v>181</v>
      </c>
      <c r="B7" s="6">
        <v>1.4339513399666401E-2</v>
      </c>
      <c r="C7" s="6">
        <v>0.88120026335935298</v>
      </c>
      <c r="D7" s="6">
        <v>7.6274925363927302E-3</v>
      </c>
      <c r="E7" s="6">
        <v>0</v>
      </c>
      <c r="F7" s="6">
        <v>0.19092748159466899</v>
      </c>
      <c r="G7" s="6">
        <v>0.70171710519651997</v>
      </c>
      <c r="H7" s="6">
        <v>0.417735041390359</v>
      </c>
      <c r="I7" s="6">
        <v>1.1723358256690499</v>
      </c>
      <c r="J7" s="6">
        <v>3.5047212280149398E-2</v>
      </c>
      <c r="K7" s="6">
        <v>0.34589617167689402</v>
      </c>
      <c r="L7" s="6">
        <v>8.0673300510533605E-2</v>
      </c>
      <c r="M7" s="6">
        <v>0.28292789405190499</v>
      </c>
      <c r="N7" s="6">
        <v>1.48093142258241</v>
      </c>
      <c r="O7" s="6">
        <v>82.379682053899003</v>
      </c>
      <c r="P7" s="6">
        <v>0.34197986303935202</v>
      </c>
      <c r="Q7" s="6">
        <v>7.7855225151879504</v>
      </c>
      <c r="R7" s="6">
        <v>2.44436930906779</v>
      </c>
      <c r="S7" s="6">
        <v>6.7090537188090602</v>
      </c>
      <c r="T7" s="6">
        <v>0.24388585923523901</v>
      </c>
      <c r="U7" s="6">
        <v>1.85643723649188</v>
      </c>
      <c r="V7" s="6">
        <v>0.91763332584447099</v>
      </c>
      <c r="W7" s="6">
        <v>0.96781650787083795</v>
      </c>
      <c r="X7" s="6">
        <v>0.633763890814665</v>
      </c>
      <c r="Y7" s="6">
        <v>4.1978108328065197E-3</v>
      </c>
      <c r="Z7" s="6">
        <v>3.5193559382903E-2</v>
      </c>
      <c r="AA7" s="6">
        <v>0.18898589892809001</v>
      </c>
      <c r="AB7" s="6">
        <v>0.14936055469130999</v>
      </c>
      <c r="AC7" s="6">
        <v>0.68588674889270496</v>
      </c>
      <c r="AD7" s="6">
        <v>4.4452716254076097E-2</v>
      </c>
      <c r="AE7" s="6">
        <v>0.149539148415365</v>
      </c>
      <c r="AF7" s="6">
        <v>2.34084283144078E-2</v>
      </c>
      <c r="AG7" s="6">
        <v>7.6230411062210802E-3</v>
      </c>
      <c r="AH7" s="6">
        <v>2.1272082947827099E-2</v>
      </c>
      <c r="AI7" s="6">
        <v>1.6371688225204399</v>
      </c>
      <c r="AJ7" s="6">
        <v>1.81050316829338E-2</v>
      </c>
      <c r="AK7" s="6">
        <v>0.172807651149366</v>
      </c>
      <c r="AL7" s="6">
        <v>2.9696902795595601E-3</v>
      </c>
      <c r="AM7" s="6">
        <v>1.15787229617002E-2</v>
      </c>
      <c r="AN7" s="6">
        <v>7.7725382709600901E-3</v>
      </c>
      <c r="AO7" s="6">
        <v>9.5955998280767302E-3</v>
      </c>
      <c r="AP7" s="6">
        <v>1.8967246534810599E-2</v>
      </c>
      <c r="AQ7" s="6">
        <v>8.1751927971692208E-3</v>
      </c>
      <c r="AR7" s="6">
        <v>0.16979028421648101</v>
      </c>
      <c r="AS7" s="6">
        <v>0.159174128963601</v>
      </c>
      <c r="AT7" s="6">
        <v>2.8554361920055699E-2</v>
      </c>
      <c r="AU7" s="6">
        <v>2.61023881999084E-2</v>
      </c>
      <c r="AV7" s="6">
        <v>4.0029358069714499E-2</v>
      </c>
      <c r="AW7" s="6">
        <v>2.0260228074327199E-2</v>
      </c>
      <c r="AX7" s="6">
        <v>0.18827135976937401</v>
      </c>
      <c r="AY7" s="6">
        <v>3.7273234249584897E-2</v>
      </c>
      <c r="AZ7" s="6">
        <v>5.6395136312174197</v>
      </c>
      <c r="BA7" s="6">
        <v>0.39302008145933998</v>
      </c>
      <c r="BB7" s="6">
        <v>0.128410752060515</v>
      </c>
      <c r="BC7" s="6">
        <v>0.195002193122819</v>
      </c>
      <c r="BD7" s="6">
        <v>0.53878493912778502</v>
      </c>
      <c r="BE7" s="6">
        <v>4.5598949390627296E-3</v>
      </c>
      <c r="BF7" s="6">
        <v>6.7763582776431E-3</v>
      </c>
      <c r="BG7" s="6">
        <v>2.6989483648078398E-3</v>
      </c>
      <c r="BH7" s="6">
        <v>1.2081552642570799E-2</v>
      </c>
      <c r="BI7" s="6">
        <v>2.30871299553536E-2</v>
      </c>
      <c r="BJ7" s="6">
        <v>1.70800277260265E-2</v>
      </c>
      <c r="BK7" s="6">
        <v>6.8835307901970802E-3</v>
      </c>
      <c r="BL7" s="6">
        <v>2.0628400813723899E-2</v>
      </c>
      <c r="BM7" s="6">
        <v>1.65655729148209E-2</v>
      </c>
      <c r="BN7" s="6">
        <v>8.4518086726092095E-3</v>
      </c>
      <c r="BO7" s="6">
        <v>7.8933397240359207E-3</v>
      </c>
      <c r="BP7" s="6">
        <v>2.3088411799868602E-2</v>
      </c>
      <c r="BQ7" s="6">
        <v>2.1999442867949E-3</v>
      </c>
      <c r="BR7" s="6">
        <v>8.3634251933532196E-3</v>
      </c>
      <c r="BS7" s="6">
        <v>1.3113265198675599E-2</v>
      </c>
      <c r="BT7" s="6">
        <v>1.7741861948774501E-2</v>
      </c>
      <c r="BU7" s="6">
        <v>4.7666039662407102E-3</v>
      </c>
      <c r="BV7" s="6">
        <v>9.6949101883233892E-3</v>
      </c>
      <c r="BW7" s="6">
        <v>3.6055147194436199E-2</v>
      </c>
      <c r="BX7" s="6">
        <v>6.6359307979123705E-2</v>
      </c>
      <c r="BY7" s="6">
        <v>3.5224000851464099E-2</v>
      </c>
      <c r="BZ7" s="6">
        <v>2.3178093110906E-2</v>
      </c>
      <c r="CA7" s="6">
        <v>5.5246400859419098E-3</v>
      </c>
      <c r="CB7" s="6">
        <v>7.0680232973355905E-2</v>
      </c>
      <c r="CC7" s="6">
        <v>3.8380613956399197E-4</v>
      </c>
      <c r="CD7" s="6">
        <v>5.1618867780939401E-3</v>
      </c>
      <c r="CE7" s="6">
        <v>3.4130560655523001E-2</v>
      </c>
      <c r="CF7" s="6">
        <v>6.6879118135607096E-2</v>
      </c>
      <c r="CG7" s="6">
        <v>5.0946457008844703E-3</v>
      </c>
      <c r="CH7" s="6">
        <v>1.1025946522687799E-2</v>
      </c>
      <c r="CI7" s="6">
        <v>1.9558973399819699E-2</v>
      </c>
      <c r="CJ7" s="6">
        <v>6.7192041032067299E-3</v>
      </c>
      <c r="CK7" s="6">
        <v>2.9826205896120702E-3</v>
      </c>
      <c r="CL7" s="6">
        <v>6.5569997933337797E-3</v>
      </c>
      <c r="CM7" s="6">
        <v>4.8707709081722596E-3</v>
      </c>
      <c r="CN7" s="6">
        <v>3.8212979020864199E-3</v>
      </c>
      <c r="CO7" s="6">
        <v>8.4621142539301804E-4</v>
      </c>
      <c r="CP7" s="6">
        <v>7.01485529005909E-3</v>
      </c>
      <c r="CQ7" s="6">
        <v>9.4107262588486902E-3</v>
      </c>
      <c r="CR7" s="6">
        <v>2.4125527032606599E-2</v>
      </c>
      <c r="CS7" s="6">
        <v>4.1129084853480102E-3</v>
      </c>
      <c r="CT7" s="6">
        <v>9.3064584116869607E-3</v>
      </c>
      <c r="CU7" s="6">
        <v>4.7970326560602397E-3</v>
      </c>
      <c r="CV7" s="6">
        <v>2.0826118740154402E-3</v>
      </c>
      <c r="CW7" s="6">
        <v>1.0857417579119601E-2</v>
      </c>
      <c r="CX7" s="6">
        <v>1.6684921158458101E-3</v>
      </c>
      <c r="CY7" s="6">
        <v>1.85247385666802E-3</v>
      </c>
      <c r="CZ7" s="6">
        <v>1.9183597639464099E-3</v>
      </c>
      <c r="DA7" s="6">
        <v>4.6004863481783698E-3</v>
      </c>
      <c r="DB7" s="6">
        <v>3.0323795977799202E-3</v>
      </c>
      <c r="DC7" s="6">
        <v>4.5917136665062797E-3</v>
      </c>
      <c r="DD7" s="6">
        <v>2.03492783093185E-3</v>
      </c>
      <c r="DE7" s="6">
        <v>7.1373645308225302E-3</v>
      </c>
      <c r="DF7" s="6">
        <v>8.66609197895085E-3</v>
      </c>
      <c r="DG7" s="6">
        <v>2.92057097236041E-3</v>
      </c>
      <c r="DH7" s="6">
        <v>5.8768638152257397E-4</v>
      </c>
      <c r="DI7" s="6">
        <v>1.69281791349201E-3</v>
      </c>
      <c r="DJ7" s="6">
        <v>6.7604431736605396E-3</v>
      </c>
      <c r="DK7" s="6">
        <v>6.4314878313845997E-3</v>
      </c>
      <c r="DL7" s="6">
        <v>2.2773198833513802E-3</v>
      </c>
      <c r="DM7" s="6">
        <v>5.6051566354898198E-2</v>
      </c>
      <c r="DN7" s="6">
        <v>4.9644079217674303E-3</v>
      </c>
      <c r="DO7" s="6">
        <v>1.9979593035591801E-3</v>
      </c>
      <c r="DP7" s="6">
        <v>2.2328155659790102E-3</v>
      </c>
      <c r="DQ7" s="6">
        <v>2.4111950350874101E-2</v>
      </c>
      <c r="DR7" s="6">
        <v>1.46965765505874E-2</v>
      </c>
      <c r="DS7" s="6">
        <v>0.88033127337072303</v>
      </c>
      <c r="DT7" s="6">
        <v>9.2169473554805703E-2</v>
      </c>
      <c r="DU7" s="6">
        <v>5.4089473822408899E-3</v>
      </c>
      <c r="DV7" s="6">
        <v>1.23685135241976E-2</v>
      </c>
      <c r="DW7" s="6">
        <v>5.3631845929986701E-3</v>
      </c>
      <c r="DX7" s="6">
        <v>4.3245995372809603E-3</v>
      </c>
      <c r="DY7" s="6">
        <v>3.8644445523103202E-3</v>
      </c>
      <c r="DZ7" s="6">
        <v>3.1370018656715101E-3</v>
      </c>
      <c r="EA7" s="6">
        <v>3.3443357903935301E-4</v>
      </c>
      <c r="EB7" s="6">
        <v>1.51303857648992E-3</v>
      </c>
      <c r="EC7" s="6"/>
      <c r="ED7" s="6"/>
      <c r="EE7" s="6"/>
    </row>
    <row r="8" spans="1:135" x14ac:dyDescent="0.25">
      <c r="A8" s="5" t="s">
        <v>182</v>
      </c>
      <c r="B8" s="6">
        <v>0.26966748646439298</v>
      </c>
      <c r="C8" s="6">
        <v>0.33693138236841802</v>
      </c>
      <c r="D8" s="6">
        <v>9.8129429438064703E-3</v>
      </c>
      <c r="E8" s="6">
        <v>0</v>
      </c>
      <c r="F8" s="6">
        <v>2.3067500935517899</v>
      </c>
      <c r="G8" s="6">
        <v>1.57869947931668</v>
      </c>
      <c r="H8" s="6">
        <v>9.4056310953781708</v>
      </c>
      <c r="I8" s="6">
        <v>11.896272261310701</v>
      </c>
      <c r="J8" s="6">
        <v>0.38037222915677799</v>
      </c>
      <c r="K8" s="6">
        <v>0.36286649033275897</v>
      </c>
      <c r="L8" s="6">
        <v>1.07220753508781</v>
      </c>
      <c r="M8" s="6">
        <v>0.94689877963295699</v>
      </c>
      <c r="N8" s="6">
        <v>31.828795386482099</v>
      </c>
      <c r="O8" s="6">
        <v>1648.0802763765701</v>
      </c>
      <c r="P8" s="6">
        <v>17.908994195360201</v>
      </c>
      <c r="Q8" s="6">
        <v>98.605704501839</v>
      </c>
      <c r="R8" s="6">
        <v>170.633748791545</v>
      </c>
      <c r="S8" s="6">
        <v>63.895873460511297</v>
      </c>
      <c r="T8" s="6">
        <v>6.01672126341081</v>
      </c>
      <c r="U8" s="6">
        <v>7.5593720872045802</v>
      </c>
      <c r="V8" s="6">
        <v>0.71259230176105604</v>
      </c>
      <c r="W8" s="6">
        <v>18.743550792395499</v>
      </c>
      <c r="X8" s="6">
        <v>1.1441068263248899</v>
      </c>
      <c r="Y8" s="6">
        <v>0.12774259895333501</v>
      </c>
      <c r="Z8" s="6">
        <v>5.7557299969388798E-2</v>
      </c>
      <c r="AA8" s="6">
        <v>0.38867058211948302</v>
      </c>
      <c r="AB8" s="6">
        <v>5.7488871796342399E-2</v>
      </c>
      <c r="AC8" s="6">
        <v>25.931278476242198</v>
      </c>
      <c r="AD8" s="6">
        <v>0.23058618601651301</v>
      </c>
      <c r="AE8" s="6">
        <v>2.5944272648745299</v>
      </c>
      <c r="AF8" s="6">
        <v>0.16869446363186899</v>
      </c>
      <c r="AG8" s="6">
        <v>0.110454057185918</v>
      </c>
      <c r="AH8" s="6">
        <v>4.3154381009397898E-2</v>
      </c>
      <c r="AI8" s="6">
        <v>67.919530015467799</v>
      </c>
      <c r="AJ8" s="6">
        <v>2.22952095379036</v>
      </c>
      <c r="AK8" s="6">
        <v>2.3359979318962401</v>
      </c>
      <c r="AL8" s="6">
        <v>1.41144001472809E-2</v>
      </c>
      <c r="AM8" s="6">
        <v>1.145891170276E-2</v>
      </c>
      <c r="AN8" s="6">
        <v>0.117379824295722</v>
      </c>
      <c r="AO8" s="6">
        <v>0.113699144262753</v>
      </c>
      <c r="AP8" s="6">
        <v>0.12231844923888199</v>
      </c>
      <c r="AQ8" s="6">
        <v>0.10290225158547001</v>
      </c>
      <c r="AR8" s="6">
        <v>0.59016656721100602</v>
      </c>
      <c r="AS8" s="6">
        <v>0.64429502760466095</v>
      </c>
      <c r="AT8" s="6">
        <v>0.106915868073841</v>
      </c>
      <c r="AU8" s="6">
        <v>1.8497382223664999E-2</v>
      </c>
      <c r="AV8" s="6">
        <v>1.4396475992409701</v>
      </c>
      <c r="AW8" s="6">
        <v>3.2768009787557298E-2</v>
      </c>
      <c r="AX8" s="6">
        <v>20.2096161354856</v>
      </c>
      <c r="AY8" s="6">
        <v>4.3574070093282798E-2</v>
      </c>
      <c r="AZ8" s="6">
        <v>98.191533168018907</v>
      </c>
      <c r="BA8" s="6">
        <v>8.1680274763726395</v>
      </c>
      <c r="BB8" s="6">
        <v>4.9966968721055098E-2</v>
      </c>
      <c r="BC8" s="6">
        <v>6.5225847673579501E-2</v>
      </c>
      <c r="BD8" s="6">
        <v>5.5520770378736897</v>
      </c>
      <c r="BE8" s="6">
        <v>1.37702028118029E-2</v>
      </c>
      <c r="BF8" s="6">
        <v>8.8630252243075709E-3</v>
      </c>
      <c r="BG8" s="6">
        <v>2.46013044371481E-2</v>
      </c>
      <c r="BH8" s="6">
        <v>2.22644182387331E-2</v>
      </c>
      <c r="BI8" s="6">
        <v>1.28007674053668</v>
      </c>
      <c r="BJ8" s="6">
        <v>1.2767183050011399</v>
      </c>
      <c r="BK8" s="6">
        <v>4.8184006154342901E-2</v>
      </c>
      <c r="BL8" s="6">
        <v>4.4923750242364703E-2</v>
      </c>
      <c r="BM8" s="6">
        <v>7.7969419710848406E-2</v>
      </c>
      <c r="BN8" s="6">
        <v>9.5429029282423805E-2</v>
      </c>
      <c r="BO8" s="6">
        <v>2.32410080066562E-2</v>
      </c>
      <c r="BP8" s="6">
        <v>2.29168507032202E-2</v>
      </c>
      <c r="BQ8" s="6">
        <v>5.1439903822599997E-2</v>
      </c>
      <c r="BR8" s="6">
        <v>4.8063651435869E-2</v>
      </c>
      <c r="BS8" s="6">
        <v>1.8106727136590402E-2</v>
      </c>
      <c r="BT8" s="6">
        <v>1.10326172528407E-2</v>
      </c>
      <c r="BU8" s="6">
        <v>4.0685567004060001E-2</v>
      </c>
      <c r="BV8" s="6">
        <v>3.0998113321835399E-2</v>
      </c>
      <c r="BW8" s="6">
        <v>0.14221036290605299</v>
      </c>
      <c r="BX8" s="6">
        <v>0.15809057936170601</v>
      </c>
      <c r="BY8" s="6">
        <v>0.45973190437567302</v>
      </c>
      <c r="BZ8" s="6">
        <v>0.46578872152842599</v>
      </c>
      <c r="CA8" s="6">
        <v>3.26360426529783E-2</v>
      </c>
      <c r="CB8" s="6">
        <v>1.36024171778508E-2</v>
      </c>
      <c r="CC8" s="6">
        <v>6.0723699918312102E-3</v>
      </c>
      <c r="CD8" s="6">
        <v>4.0731732283794302E-3</v>
      </c>
      <c r="CE8" s="6">
        <v>0.145207104721404</v>
      </c>
      <c r="CF8" s="6">
        <v>0.16608486397618599</v>
      </c>
      <c r="CG8" s="6">
        <v>3.0845149229943199E-2</v>
      </c>
      <c r="CH8" s="6">
        <v>3.0146509354032E-2</v>
      </c>
      <c r="CI8" s="6">
        <v>0.15821817144936501</v>
      </c>
      <c r="CJ8" s="6">
        <v>0.159566398068544</v>
      </c>
      <c r="CK8" s="6">
        <v>2.8596385498023302E-2</v>
      </c>
      <c r="CL8" s="6">
        <v>3.0028189472653E-2</v>
      </c>
      <c r="CM8" s="6">
        <v>2.5258459299236001E-2</v>
      </c>
      <c r="CN8" s="6">
        <v>2.8083841057681701E-2</v>
      </c>
      <c r="CO8" s="6">
        <v>2.6212865709328299E-2</v>
      </c>
      <c r="CP8" s="6">
        <v>2.80326137938481E-2</v>
      </c>
      <c r="CQ8" s="6">
        <v>0.128339662956242</v>
      </c>
      <c r="CR8" s="6">
        <v>0.127748863987966</v>
      </c>
      <c r="CS8" s="6">
        <v>2.4743247441051702E-2</v>
      </c>
      <c r="CT8" s="6">
        <v>2.7348441237190199E-2</v>
      </c>
      <c r="CU8" s="6">
        <v>3.0439938253108301E-2</v>
      </c>
      <c r="CV8" s="6">
        <v>3.0576174574790699E-2</v>
      </c>
      <c r="CW8" s="6">
        <v>3.0670647894645901E-2</v>
      </c>
      <c r="CX8" s="6">
        <v>3.1443831184481803E-2</v>
      </c>
      <c r="CY8" s="6">
        <v>2.4992507901048702E-2</v>
      </c>
      <c r="CZ8" s="6">
        <v>2.20457968324126E-2</v>
      </c>
      <c r="DA8" s="6">
        <v>2.6703132237423498E-2</v>
      </c>
      <c r="DB8" s="6">
        <v>2.5451039361659301E-2</v>
      </c>
      <c r="DC8" s="6">
        <v>2.57371532754384E-2</v>
      </c>
      <c r="DD8" s="6">
        <v>2.4832115596375999E-2</v>
      </c>
      <c r="DE8" s="6">
        <v>3.0566598905632E-2</v>
      </c>
      <c r="DF8" s="6">
        <v>3.1442057426391203E-2</v>
      </c>
      <c r="DG8" s="6">
        <v>2.8514819112503999E-2</v>
      </c>
      <c r="DH8" s="6">
        <v>2.7185970489539399E-2</v>
      </c>
      <c r="DI8" s="6">
        <v>7.0305530980017197E-3</v>
      </c>
      <c r="DJ8" s="6">
        <v>7.0408757202790702E-3</v>
      </c>
      <c r="DK8" s="6">
        <v>8.1024795728152892E-3</v>
      </c>
      <c r="DL8" s="6">
        <v>9.2198050929433294E-3</v>
      </c>
      <c r="DM8" s="6">
        <v>0.41818941046128899</v>
      </c>
      <c r="DN8" s="6">
        <v>0.42297712913640001</v>
      </c>
      <c r="DO8" s="6">
        <v>3.18277125218702E-3</v>
      </c>
      <c r="DP8" s="6">
        <v>2.4794262327783902E-3</v>
      </c>
      <c r="DQ8" s="6">
        <v>0.38699280804404002</v>
      </c>
      <c r="DR8" s="6">
        <v>0.35872668835611898</v>
      </c>
      <c r="DS8" s="6">
        <v>2.8585992235427899</v>
      </c>
      <c r="DT8" s="6">
        <v>2.77425886134953</v>
      </c>
      <c r="DU8" s="6">
        <v>8.5856150097705905E-2</v>
      </c>
      <c r="DV8" s="6">
        <v>7.9703173068007199E-2</v>
      </c>
      <c r="DW8" s="6">
        <v>2.9462136573020201E-2</v>
      </c>
      <c r="DX8" s="6">
        <v>2.68092072573596E-2</v>
      </c>
      <c r="DY8" s="6">
        <v>3.9665438123729198E-2</v>
      </c>
      <c r="DZ8" s="6">
        <v>4.0350936994934299E-2</v>
      </c>
      <c r="EA8" s="6">
        <v>1.7093450119989299E-2</v>
      </c>
      <c r="EB8" s="6">
        <v>1.6715019861748899E-2</v>
      </c>
      <c r="EC8" s="6"/>
      <c r="ED8" s="6"/>
      <c r="EE8" s="6"/>
    </row>
    <row r="9" spans="1:135" x14ac:dyDescent="0.25">
      <c r="A9" s="5" t="s">
        <v>183</v>
      </c>
      <c r="B9" s="6" t="s">
        <v>185</v>
      </c>
      <c r="C9" s="6" t="s">
        <v>185</v>
      </c>
      <c r="D9" s="6" t="s">
        <v>185</v>
      </c>
      <c r="E9" s="6" t="s">
        <v>185</v>
      </c>
      <c r="F9" s="6" t="s">
        <v>185</v>
      </c>
      <c r="G9" s="6" t="s">
        <v>185</v>
      </c>
      <c r="H9" s="6" t="s">
        <v>185</v>
      </c>
      <c r="I9" s="6" t="s">
        <v>185</v>
      </c>
      <c r="J9" s="6" t="s">
        <v>185</v>
      </c>
      <c r="K9" s="6" t="s">
        <v>185</v>
      </c>
      <c r="L9" s="6" t="s">
        <v>185</v>
      </c>
      <c r="M9" s="6" t="s">
        <v>185</v>
      </c>
      <c r="N9" s="6" t="s">
        <v>185</v>
      </c>
      <c r="O9" s="6" t="s">
        <v>185</v>
      </c>
      <c r="P9" s="6" t="s">
        <v>185</v>
      </c>
      <c r="Q9" s="6" t="s">
        <v>185</v>
      </c>
      <c r="R9" s="6" t="s">
        <v>185</v>
      </c>
      <c r="S9" s="6" t="s">
        <v>185</v>
      </c>
      <c r="T9" s="6" t="s">
        <v>185</v>
      </c>
      <c r="U9" s="6" t="s">
        <v>185</v>
      </c>
      <c r="V9" s="6" t="s">
        <v>185</v>
      </c>
      <c r="W9" s="6" t="s">
        <v>185</v>
      </c>
      <c r="X9" s="6" t="s">
        <v>185</v>
      </c>
      <c r="Y9" s="6" t="s">
        <v>185</v>
      </c>
      <c r="Z9" s="6" t="s">
        <v>185</v>
      </c>
      <c r="AA9" s="6" t="s">
        <v>185</v>
      </c>
      <c r="AB9" s="6" t="s">
        <v>185</v>
      </c>
      <c r="AC9" s="6" t="s">
        <v>185</v>
      </c>
      <c r="AD9" s="6" t="s">
        <v>185</v>
      </c>
      <c r="AE9" s="6" t="s">
        <v>185</v>
      </c>
      <c r="AF9" s="6" t="s">
        <v>185</v>
      </c>
      <c r="AG9" s="6" t="s">
        <v>185</v>
      </c>
      <c r="AH9" s="6" t="s">
        <v>185</v>
      </c>
      <c r="AI9" s="6" t="s">
        <v>185</v>
      </c>
      <c r="AJ9" s="6" t="s">
        <v>185</v>
      </c>
      <c r="AK9" s="6" t="s">
        <v>185</v>
      </c>
      <c r="AL9" s="6" t="s">
        <v>185</v>
      </c>
      <c r="AM9" s="6" t="s">
        <v>185</v>
      </c>
      <c r="AN9" s="6" t="s">
        <v>185</v>
      </c>
      <c r="AO9" s="6" t="s">
        <v>185</v>
      </c>
      <c r="AP9" s="6" t="s">
        <v>185</v>
      </c>
      <c r="AQ9" s="6" t="s">
        <v>185</v>
      </c>
      <c r="AR9" s="6" t="s">
        <v>185</v>
      </c>
      <c r="AS9" s="6" t="s">
        <v>185</v>
      </c>
      <c r="AT9" s="6" t="s">
        <v>185</v>
      </c>
      <c r="AU9" s="6" t="s">
        <v>185</v>
      </c>
      <c r="AV9" s="6" t="s">
        <v>185</v>
      </c>
      <c r="AW9" s="6" t="s">
        <v>185</v>
      </c>
      <c r="AX9" s="6" t="s">
        <v>185</v>
      </c>
      <c r="AY9" s="6" t="s">
        <v>185</v>
      </c>
      <c r="AZ9" s="6" t="s">
        <v>185</v>
      </c>
      <c r="BA9" s="6" t="s">
        <v>185</v>
      </c>
      <c r="BB9" s="6" t="s">
        <v>185</v>
      </c>
      <c r="BC9" s="6" t="s">
        <v>185</v>
      </c>
      <c r="BD9" s="6" t="s">
        <v>185</v>
      </c>
      <c r="BE9" s="6" t="s">
        <v>185</v>
      </c>
      <c r="BF9" s="6" t="s">
        <v>185</v>
      </c>
      <c r="BG9" s="6" t="s">
        <v>185</v>
      </c>
      <c r="BH9" s="6" t="s">
        <v>185</v>
      </c>
      <c r="BI9" s="6" t="s">
        <v>185</v>
      </c>
      <c r="BJ9" s="6" t="s">
        <v>185</v>
      </c>
      <c r="BK9" s="6" t="s">
        <v>185</v>
      </c>
      <c r="BL9" s="6" t="s">
        <v>185</v>
      </c>
      <c r="BM9" s="6" t="s">
        <v>185</v>
      </c>
      <c r="BN9" s="6" t="s">
        <v>185</v>
      </c>
      <c r="BO9" s="6" t="s">
        <v>185</v>
      </c>
      <c r="BP9" s="6" t="s">
        <v>185</v>
      </c>
      <c r="BQ9" s="6" t="s">
        <v>185</v>
      </c>
      <c r="BR9" s="6" t="s">
        <v>185</v>
      </c>
      <c r="BS9" s="6" t="s">
        <v>185</v>
      </c>
      <c r="BT9" s="6" t="s">
        <v>185</v>
      </c>
      <c r="BU9" s="6" t="s">
        <v>185</v>
      </c>
      <c r="BV9" s="6" t="s">
        <v>185</v>
      </c>
      <c r="BW9" s="6" t="s">
        <v>185</v>
      </c>
      <c r="BX9" s="6" t="s">
        <v>185</v>
      </c>
      <c r="BY9" s="6" t="s">
        <v>185</v>
      </c>
      <c r="BZ9" s="6" t="s">
        <v>185</v>
      </c>
      <c r="CA9" s="6" t="s">
        <v>185</v>
      </c>
      <c r="CB9" s="6" t="s">
        <v>185</v>
      </c>
      <c r="CC9" s="6" t="s">
        <v>185</v>
      </c>
      <c r="CD9" s="6" t="s">
        <v>185</v>
      </c>
      <c r="CE9" s="6" t="s">
        <v>185</v>
      </c>
      <c r="CF9" s="6" t="s">
        <v>185</v>
      </c>
      <c r="CG9" s="6" t="s">
        <v>185</v>
      </c>
      <c r="CH9" s="6" t="s">
        <v>185</v>
      </c>
      <c r="CI9" s="6" t="s">
        <v>185</v>
      </c>
      <c r="CJ9" s="6" t="s">
        <v>185</v>
      </c>
      <c r="CK9" s="6" t="s">
        <v>185</v>
      </c>
      <c r="CL9" s="6" t="s">
        <v>185</v>
      </c>
      <c r="CM9" s="6" t="s">
        <v>185</v>
      </c>
      <c r="CN9" s="6" t="s">
        <v>185</v>
      </c>
      <c r="CO9" s="6" t="s">
        <v>185</v>
      </c>
      <c r="CP9" s="6" t="s">
        <v>185</v>
      </c>
      <c r="CQ9" s="6" t="s">
        <v>185</v>
      </c>
      <c r="CR9" s="6" t="s">
        <v>185</v>
      </c>
      <c r="CS9" s="6" t="s">
        <v>185</v>
      </c>
      <c r="CT9" s="6" t="s">
        <v>185</v>
      </c>
      <c r="CU9" s="6" t="s">
        <v>185</v>
      </c>
      <c r="CV9" s="6" t="s">
        <v>185</v>
      </c>
      <c r="CW9" s="6" t="s">
        <v>185</v>
      </c>
      <c r="CX9" s="6" t="s">
        <v>185</v>
      </c>
      <c r="CY9" s="6" t="s">
        <v>185</v>
      </c>
      <c r="CZ9" s="6" t="s">
        <v>185</v>
      </c>
      <c r="DA9" s="6" t="s">
        <v>185</v>
      </c>
      <c r="DB9" s="6" t="s">
        <v>185</v>
      </c>
      <c r="DC9" s="6" t="s">
        <v>185</v>
      </c>
      <c r="DD9" s="6" t="s">
        <v>185</v>
      </c>
      <c r="DE9" s="6" t="s">
        <v>185</v>
      </c>
      <c r="DF9" s="6" t="s">
        <v>185</v>
      </c>
      <c r="DG9" s="6" t="s">
        <v>185</v>
      </c>
      <c r="DH9" s="6" t="s">
        <v>185</v>
      </c>
      <c r="DI9" s="6" t="s">
        <v>185</v>
      </c>
      <c r="DJ9" s="6" t="s">
        <v>185</v>
      </c>
      <c r="DK9" s="6" t="s">
        <v>185</v>
      </c>
      <c r="DL9" s="6" t="s">
        <v>185</v>
      </c>
      <c r="DM9" s="6" t="s">
        <v>185</v>
      </c>
      <c r="DN9" s="6" t="s">
        <v>185</v>
      </c>
      <c r="DO9" s="6" t="s">
        <v>185</v>
      </c>
      <c r="DP9" s="6" t="s">
        <v>185</v>
      </c>
      <c r="DQ9" s="6" t="s">
        <v>185</v>
      </c>
      <c r="DR9" s="6" t="s">
        <v>185</v>
      </c>
      <c r="DS9" s="6" t="s">
        <v>185</v>
      </c>
      <c r="DT9" s="6" t="s">
        <v>185</v>
      </c>
      <c r="DU9" s="6" t="s">
        <v>185</v>
      </c>
      <c r="DV9" s="6" t="s">
        <v>185</v>
      </c>
      <c r="DW9" s="6" t="s">
        <v>185</v>
      </c>
      <c r="DX9" s="6" t="s">
        <v>185</v>
      </c>
      <c r="DY9" s="6" t="s">
        <v>185</v>
      </c>
      <c r="DZ9" s="6" t="s">
        <v>185</v>
      </c>
      <c r="EA9" s="6" t="s">
        <v>185</v>
      </c>
      <c r="EB9" s="6" t="s">
        <v>185</v>
      </c>
      <c r="EC9" s="6" t="s">
        <v>185</v>
      </c>
      <c r="ED9" s="6" t="s">
        <v>185</v>
      </c>
      <c r="EE9" s="6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Compiled</vt:lpstr>
      <vt:lpstr>GEY Calc</vt:lpstr>
      <vt:lpstr>ICP-MS Results</vt:lpstr>
      <vt:lpstr>Cal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Analyst</dc:creator>
  <cp:lastModifiedBy>Tusaar 3</cp:lastModifiedBy>
  <dcterms:created xsi:type="dcterms:W3CDTF">2015-04-14T13:49:16Z</dcterms:created>
  <dcterms:modified xsi:type="dcterms:W3CDTF">2015-09-08T18:36:29Z</dcterms:modified>
</cp:coreProperties>
</file>